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Questa_cartella_di_lavoro" defaultThemeVersion="124226"/>
  <mc:AlternateContent xmlns:mc="http://schemas.openxmlformats.org/markup-compatibility/2006">
    <mc:Choice Requires="x15">
      <x15ac:absPath xmlns:x15ac="http://schemas.microsoft.com/office/spreadsheetml/2010/11/ac" url="C:\Users\Segreteria\Desktop\"/>
    </mc:Choice>
  </mc:AlternateContent>
  <xr:revisionPtr revIDLastSave="0" documentId="8_{2B82242D-CDC8-48A1-A3F7-235D0FC3D2EC}" xr6:coauthVersionLast="47" xr6:coauthVersionMax="47" xr10:uidLastSave="{00000000-0000-0000-0000-000000000000}"/>
  <bookViews>
    <workbookView xWindow="11715" yWindow="1380" windowWidth="21360" windowHeight="14730" firstSheet="4" activeTab="5" xr2:uid="{00000000-000D-0000-FFFF-FFFF00000000}"/>
  </bookViews>
  <sheets>
    <sheet name="Sezione generale_old" sheetId="1" state="hidden" r:id="rId1"/>
    <sheet name="competenze" sheetId="14" state="hidden" r:id="rId2"/>
    <sheet name="Parametri" sheetId="16" state="hidden" r:id="rId3"/>
    <sheet name="A Acquisizione e gestione del p" sheetId="18" r:id="rId4"/>
    <sheet name="B Contratti pubblici" sheetId="19" r:id="rId5"/>
    <sheet name="B-bis Nuovo codice appalti" sheetId="28" r:id="rId6"/>
    <sheet name="C Provvedimenti PRIVI di effett" sheetId="20" r:id="rId7"/>
    <sheet name="D Provvedimento CON effetto ec" sheetId="21" r:id="rId8"/>
    <sheet name="E FPC" sheetId="23" r:id="rId9"/>
    <sheet name="F Parere congruità" sheetId="22" r:id="rId10"/>
    <sheet name="G Incarichi e nomine" sheetId="25" r:id="rId11"/>
    <sheet name="H Affari legali e contenzioso" sheetId="26" r:id="rId12"/>
    <sheet name="I Gestione delle entrate, spese" sheetId="27" r:id="rId13"/>
    <sheet name="M Controlli, verifiche .." sheetId="24" r:id="rId14"/>
  </sheets>
  <externalReferences>
    <externalReference r:id="rId15"/>
    <externalReference r:id="rId16"/>
    <externalReference r:id="rId17"/>
  </externalReferences>
  <definedNames>
    <definedName name="_xlnm._FilterDatabase" localSheetId="3" hidden="1">'A Acquisizione e gestione del p'!$A$4:$C$17</definedName>
    <definedName name="_xlnm._FilterDatabase" localSheetId="4" hidden="1">'B Contratti pubblici'!$A$1:$C$6</definedName>
    <definedName name="_xlnm._FilterDatabase" localSheetId="5" hidden="1">'B-bis Nuovo codice appalti'!$A$1:$B$5</definedName>
    <definedName name="_xlnm._FilterDatabase" localSheetId="6" hidden="1">'C Provvedimenti PRIVI di effett'!$A$1:$C$37</definedName>
    <definedName name="_xlnm._FilterDatabase" localSheetId="1" hidden="1">competenze!$B$1:$D$1</definedName>
    <definedName name="_xlnm._FilterDatabase" localSheetId="7" hidden="1">'D Provvedimento CON effetto ec'!$A$1:$C$9</definedName>
    <definedName name="_xlnm._FilterDatabase" localSheetId="8" hidden="1">'E FPC'!$A$1:$C$9</definedName>
    <definedName name="_xlnm._FilterDatabase" localSheetId="9" hidden="1">'F Parere congruità'!#REF!</definedName>
    <definedName name="_xlnm._FilterDatabase" localSheetId="10" hidden="1">'G Incarichi e nomine'!$A$1:$C$14</definedName>
    <definedName name="_xlnm._FilterDatabase" localSheetId="11" hidden="1">'H Affari legali e contenzioso'!$A$1:$C$13</definedName>
    <definedName name="_xlnm._FilterDatabase" localSheetId="12" hidden="1">'I Gestione delle entrate, spese'!$A$6:$C$8</definedName>
    <definedName name="_xlnm._FilterDatabase" localSheetId="13" hidden="1">'M Controlli, verifiche ..'!#REF!</definedName>
    <definedName name="Altissimo">Parametri!$B$23:$C$25</definedName>
    <definedName name="Alto">Parametri!$B$26:$C$26</definedName>
    <definedName name="_xlnm.Print_Area" localSheetId="3">'A Acquisizione e gestione del p'!$A$1:$L$24</definedName>
    <definedName name="_xlnm.Print_Area" localSheetId="4">'B Contratti pubblici'!$A$1:$L$31</definedName>
    <definedName name="_xlnm.Print_Area" localSheetId="5">'B-bis Nuovo codice appalti'!$A$1:$F$5</definedName>
    <definedName name="_xlnm.Print_Area" localSheetId="6">'C Provvedimenti PRIVI di effett'!$A$1:$L$41</definedName>
    <definedName name="_xlnm.Print_Area" localSheetId="1">competenze!$B$1:$D$1</definedName>
    <definedName name="_xlnm.Print_Area" localSheetId="7">'D Provvedimento CON effetto ec'!$A$1:$L$16</definedName>
    <definedName name="_xlnm.Print_Area" localSheetId="8">'E FPC'!$A$1:$L$11</definedName>
    <definedName name="_xlnm.Print_Area" localSheetId="9">'F Parere congruità'!$A$1:$L$10</definedName>
    <definedName name="_xlnm.Print_Area" localSheetId="10">'G Incarichi e nomine'!$A$1:$L$19</definedName>
    <definedName name="_xlnm.Print_Area" localSheetId="11">'H Affari legali e contenzioso'!$A$1:$L$13</definedName>
    <definedName name="_xlnm.Print_Area" localSheetId="12">'I Gestione delle entrate, spese'!$A$1:$L$22</definedName>
    <definedName name="_xlnm.Print_Area" localSheetId="13">'M Controlli, verifiche ..'!$A$1:$L$8</definedName>
    <definedName name="Direzione" localSheetId="3">#REF!</definedName>
    <definedName name="Direzione" localSheetId="4">#REF!</definedName>
    <definedName name="Direzione" localSheetId="5">#REF!</definedName>
    <definedName name="Direzione" localSheetId="6">#REF!</definedName>
    <definedName name="Direzione" localSheetId="7">#REF!</definedName>
    <definedName name="Direzione" localSheetId="8">#REF!</definedName>
    <definedName name="Direzione" localSheetId="9">#REF!</definedName>
    <definedName name="Direzione" localSheetId="10">#REF!</definedName>
    <definedName name="Direzione" localSheetId="11">#REF!</definedName>
    <definedName name="Direzione" localSheetId="12">#REF!</definedName>
    <definedName name="Direzione" localSheetId="13">#REF!</definedName>
    <definedName name="Direzione">#REF!</definedName>
    <definedName name="Medio">Parametri!$B$27:$C$27</definedName>
    <definedName name="Profilo_dirigente" localSheetId="3">#REF!</definedName>
    <definedName name="Profilo_dirigente" localSheetId="4">#REF!</definedName>
    <definedName name="Profilo_dirigente" localSheetId="5">#REF!</definedName>
    <definedName name="Profilo_dirigente" localSheetId="6">#REF!</definedName>
    <definedName name="Profilo_dirigente" localSheetId="1">[1]Parametri!$B$2:$B$6</definedName>
    <definedName name="Profilo_dirigente" localSheetId="7">#REF!</definedName>
    <definedName name="Profilo_dirigente" localSheetId="8">#REF!</definedName>
    <definedName name="Profilo_dirigente" localSheetId="9">#REF!</definedName>
    <definedName name="Profilo_dirigente" localSheetId="10">#REF!</definedName>
    <definedName name="Profilo_dirigente" localSheetId="11">#REF!</definedName>
    <definedName name="Profilo_dirigente" localSheetId="12">#REF!</definedName>
    <definedName name="Profilo_dirigente" localSheetId="13">#REF!</definedName>
    <definedName name="Profilo_dirigente">#REF!</definedName>
    <definedName name="Struttura" localSheetId="3">#REF!</definedName>
    <definedName name="Struttura" localSheetId="4">#REF!</definedName>
    <definedName name="Struttura" localSheetId="5">#REF!</definedName>
    <definedName name="Struttura" localSheetId="6">#REF!</definedName>
    <definedName name="Struttura" localSheetId="7">#REF!</definedName>
    <definedName name="Struttura" localSheetId="8">#REF!</definedName>
    <definedName name="Struttura" localSheetId="9">#REF!</definedName>
    <definedName name="Struttura" localSheetId="10">#REF!</definedName>
    <definedName name="Struttura" localSheetId="11">#REF!</definedName>
    <definedName name="Struttura" localSheetId="12">#REF!</definedName>
    <definedName name="Struttura" localSheetId="13">#REF!</definedName>
    <definedName name="Struttura">#REF!</definedName>
    <definedName name="Tipo_relazione" localSheetId="3">#REF!</definedName>
    <definedName name="Tipo_relazione" localSheetId="4">#REF!</definedName>
    <definedName name="Tipo_relazione" localSheetId="5">#REF!</definedName>
    <definedName name="Tipo_relazione" localSheetId="6">#REF!</definedName>
    <definedName name="Tipo_relazione" localSheetId="7">#REF!</definedName>
    <definedName name="Tipo_relazione" localSheetId="8">#REF!</definedName>
    <definedName name="Tipo_relazione" localSheetId="9">#REF!</definedName>
    <definedName name="Tipo_relazione" localSheetId="10">#REF!</definedName>
    <definedName name="Tipo_relazione" localSheetId="11">#REF!</definedName>
    <definedName name="Tipo_relazione" localSheetId="12">#REF!</definedName>
    <definedName name="Tipo_relazione" localSheetId="13">#REF!</definedName>
    <definedName name="Tipo_relazione">#REF!</definedName>
    <definedName name="_xlnm.Print_Titles" localSheetId="3">'A Acquisizione e gestione del p'!$4:$5</definedName>
    <definedName name="_xlnm.Print_Titles" localSheetId="4">'B Contratti pubblici'!$3:$5</definedName>
    <definedName name="_xlnm.Print_Titles" localSheetId="5">'B-bis Nuovo codice appalti'!$3:$5</definedName>
    <definedName name="_xlnm.Print_Titles" localSheetId="6">'C Provvedimenti PRIVI di effett'!$3:$5</definedName>
    <definedName name="_xlnm.Print_Titles" localSheetId="7">'D Provvedimento CON effetto ec'!$3:$5</definedName>
    <definedName name="_xlnm.Print_Titles" localSheetId="9">'F Parere congruità'!$3:$5</definedName>
    <definedName name="_xlnm.Print_Titles" localSheetId="10">'G Incarichi e nomine'!$3:$5</definedName>
    <definedName name="ufficio" localSheetId="3">#REF!</definedName>
    <definedName name="ufficio" localSheetId="4">#REF!</definedName>
    <definedName name="ufficio" localSheetId="5">#REF!</definedName>
    <definedName name="ufficio" localSheetId="6">#REF!</definedName>
    <definedName name="ufficio" localSheetId="7">#REF!</definedName>
    <definedName name="ufficio" localSheetId="8">#REF!</definedName>
    <definedName name="ufficio" localSheetId="9">#REF!</definedName>
    <definedName name="ufficio" localSheetId="10">#REF!</definedName>
    <definedName name="ufficio" localSheetId="11">#REF!</definedName>
    <definedName name="ufficio" localSheetId="12">#REF!</definedName>
    <definedName name="ufficio" localSheetId="13">#REF!</definedName>
    <definedName name="ufficio">#REF!</definedName>
    <definedName name="ufficio_di_destinazione">[2]parametri!$A$2:$A$34</definedName>
  </definedNames>
  <calcPr calcId="181029"/>
</workbook>
</file>

<file path=xl/calcChain.xml><?xml version="1.0" encoding="utf-8"?>
<calcChain xmlns="http://schemas.openxmlformats.org/spreadsheetml/2006/main">
  <c r="C35" i="16" l="1"/>
  <c r="C31" i="16"/>
  <c r="C36" i="16"/>
  <c r="C32" i="16"/>
  <c r="C26" i="16"/>
  <c r="C25" i="16"/>
  <c r="C27" i="16"/>
  <c r="C24" i="16"/>
  <c r="C120" i="16"/>
  <c r="C121" i="16"/>
  <c r="C122" i="16"/>
  <c r="C123" i="16"/>
  <c r="C124" i="16"/>
  <c r="C125" i="16"/>
  <c r="C28" i="16"/>
  <c r="C29" i="16"/>
  <c r="C30" i="16"/>
  <c r="C33" i="16"/>
  <c r="C34" i="16"/>
  <c r="C37" i="16"/>
  <c r="C38" i="16"/>
  <c r="C39" i="16"/>
  <c r="C40" i="16"/>
  <c r="C41" i="16"/>
  <c r="C42" i="16"/>
  <c r="C43" i="16"/>
  <c r="C44" i="16"/>
  <c r="C45" i="16"/>
  <c r="C46" i="16"/>
  <c r="C47" i="16"/>
  <c r="C48" i="16"/>
  <c r="C49" i="16"/>
  <c r="C50" i="16"/>
  <c r="C51" i="16"/>
  <c r="C52" i="16"/>
  <c r="C53" i="16"/>
  <c r="C54" i="16"/>
  <c r="C55" i="16"/>
  <c r="C56" i="16"/>
  <c r="C57" i="16"/>
  <c r="C58" i="16"/>
  <c r="C59" i="16"/>
  <c r="C60" i="16"/>
  <c r="C61" i="16"/>
  <c r="C62" i="16"/>
  <c r="C63" i="16"/>
  <c r="C64" i="16"/>
  <c r="C65" i="16"/>
  <c r="C66" i="16"/>
  <c r="C67" i="16"/>
  <c r="C68" i="16"/>
  <c r="C69" i="16"/>
  <c r="C70" i="16"/>
  <c r="C71" i="16"/>
  <c r="C72" i="16"/>
  <c r="C73" i="16"/>
  <c r="C74" i="16"/>
  <c r="C75" i="16"/>
  <c r="C76" i="16"/>
  <c r="C77" i="16"/>
  <c r="C78" i="16"/>
  <c r="C79" i="16"/>
  <c r="C80" i="16"/>
  <c r="C81" i="16"/>
  <c r="C82" i="16"/>
  <c r="C83" i="16"/>
  <c r="C84" i="16"/>
  <c r="C85" i="16"/>
  <c r="C86" i="16"/>
  <c r="C87" i="16"/>
  <c r="C88" i="16"/>
  <c r="C89" i="16"/>
  <c r="C90" i="16"/>
  <c r="C91" i="16"/>
  <c r="C92" i="16"/>
  <c r="C93" i="16"/>
  <c r="C94" i="16"/>
  <c r="C95" i="16"/>
  <c r="C96" i="16"/>
  <c r="C97" i="16"/>
  <c r="C98" i="16"/>
  <c r="C99" i="16"/>
  <c r="C100" i="16"/>
  <c r="C101" i="16"/>
  <c r="C102" i="16"/>
  <c r="C103" i="16"/>
  <c r="C104" i="16"/>
  <c r="C105" i="16"/>
  <c r="C106" i="16"/>
  <c r="C107" i="16"/>
  <c r="C108" i="16"/>
  <c r="C109" i="16"/>
  <c r="C110" i="16"/>
  <c r="C111" i="16"/>
  <c r="C112" i="16"/>
  <c r="C113" i="16"/>
  <c r="C114" i="16"/>
  <c r="C115" i="16"/>
  <c r="C116" i="16"/>
  <c r="C117" i="16"/>
  <c r="C118" i="16"/>
  <c r="C119" i="16"/>
  <c r="C23" i="16"/>
  <c r="F23" i="16" s="1"/>
  <c r="F112" i="16" l="1"/>
  <c r="E112" i="16"/>
  <c r="D112" i="16"/>
  <c r="F104" i="16"/>
  <c r="E104" i="16"/>
  <c r="D104" i="16"/>
  <c r="F96" i="16"/>
  <c r="E96" i="16"/>
  <c r="D96" i="16"/>
  <c r="F88" i="16"/>
  <c r="E88" i="16"/>
  <c r="D88" i="16"/>
  <c r="F80" i="16"/>
  <c r="E80" i="16"/>
  <c r="D80" i="16"/>
  <c r="F76" i="16"/>
  <c r="E76" i="16"/>
  <c r="D76" i="16"/>
  <c r="F68" i="16"/>
  <c r="E68" i="16"/>
  <c r="D68" i="16"/>
  <c r="F60" i="16"/>
  <c r="E60" i="16"/>
  <c r="D60" i="16"/>
  <c r="F52" i="16"/>
  <c r="E52" i="16"/>
  <c r="D52" i="16"/>
  <c r="F44" i="16"/>
  <c r="E44" i="16"/>
  <c r="D44" i="16"/>
  <c r="F36" i="16"/>
  <c r="E36" i="16"/>
  <c r="D36" i="16"/>
  <c r="D29" i="16"/>
  <c r="F29" i="16"/>
  <c r="E29" i="16"/>
  <c r="D121" i="16"/>
  <c r="F121" i="16"/>
  <c r="E121" i="16"/>
  <c r="F119" i="16"/>
  <c r="E119" i="16"/>
  <c r="D119" i="16"/>
  <c r="F115" i="16"/>
  <c r="D115" i="16"/>
  <c r="E115" i="16"/>
  <c r="F111" i="16"/>
  <c r="E111" i="16"/>
  <c r="D111" i="16"/>
  <c r="F103" i="16"/>
  <c r="E103" i="16"/>
  <c r="D103" i="16"/>
  <c r="F99" i="16"/>
  <c r="E99" i="16"/>
  <c r="D99" i="16"/>
  <c r="F91" i="16"/>
  <c r="E91" i="16"/>
  <c r="D91" i="16"/>
  <c r="F87" i="16"/>
  <c r="E87" i="16"/>
  <c r="D87" i="16"/>
  <c r="F79" i="16"/>
  <c r="E79" i="16"/>
  <c r="D79" i="16"/>
  <c r="F75" i="16"/>
  <c r="E75" i="16"/>
  <c r="D75" i="16"/>
  <c r="F67" i="16"/>
  <c r="E67" i="16"/>
  <c r="D67" i="16"/>
  <c r="F63" i="16"/>
  <c r="E63" i="16"/>
  <c r="D63" i="16"/>
  <c r="F55" i="16"/>
  <c r="E55" i="16"/>
  <c r="D55" i="16"/>
  <c r="F51" i="16"/>
  <c r="E51" i="16"/>
  <c r="D51" i="16"/>
  <c r="F47" i="16"/>
  <c r="E47" i="16"/>
  <c r="D47" i="16"/>
  <c r="F39" i="16"/>
  <c r="E39" i="16"/>
  <c r="D39" i="16"/>
  <c r="F35" i="16"/>
  <c r="E35" i="16"/>
  <c r="D35" i="16"/>
  <c r="F32" i="16"/>
  <c r="E32" i="16"/>
  <c r="D32" i="16"/>
  <c r="F124" i="16"/>
  <c r="E124" i="16"/>
  <c r="D124" i="16"/>
  <c r="E118" i="16"/>
  <c r="D118" i="16"/>
  <c r="F118" i="16"/>
  <c r="E114" i="16"/>
  <c r="D114" i="16"/>
  <c r="F114" i="16"/>
  <c r="E110" i="16"/>
  <c r="D110" i="16"/>
  <c r="F110" i="16"/>
  <c r="E106" i="16"/>
  <c r="D106" i="16"/>
  <c r="F106" i="16"/>
  <c r="E102" i="16"/>
  <c r="D102" i="16"/>
  <c r="F102" i="16"/>
  <c r="E98" i="16"/>
  <c r="D98" i="16"/>
  <c r="F98" i="16"/>
  <c r="E94" i="16"/>
  <c r="D94" i="16"/>
  <c r="F94" i="16"/>
  <c r="E90" i="16"/>
  <c r="D90" i="16"/>
  <c r="F90" i="16"/>
  <c r="E86" i="16"/>
  <c r="D86" i="16"/>
  <c r="F86" i="16"/>
  <c r="E82" i="16"/>
  <c r="D82" i="16"/>
  <c r="F82" i="16"/>
  <c r="E78" i="16"/>
  <c r="D78" i="16"/>
  <c r="F78" i="16"/>
  <c r="E74" i="16"/>
  <c r="D74" i="16"/>
  <c r="F74" i="16"/>
  <c r="E70" i="16"/>
  <c r="D70" i="16"/>
  <c r="F70" i="16"/>
  <c r="E66" i="16"/>
  <c r="D66" i="16"/>
  <c r="F66" i="16"/>
  <c r="E62" i="16"/>
  <c r="D62" i="16"/>
  <c r="F62" i="16"/>
  <c r="E58" i="16"/>
  <c r="D58" i="16"/>
  <c r="F58" i="16"/>
  <c r="E54" i="16"/>
  <c r="D54" i="16"/>
  <c r="F54" i="16"/>
  <c r="E50" i="16"/>
  <c r="D50" i="16"/>
  <c r="F50" i="16"/>
  <c r="E46" i="16"/>
  <c r="D46" i="16"/>
  <c r="F46" i="16"/>
  <c r="E42" i="16"/>
  <c r="D42" i="16"/>
  <c r="F42" i="16"/>
  <c r="E38" i="16"/>
  <c r="D38" i="16"/>
  <c r="F38" i="16"/>
  <c r="E34" i="16"/>
  <c r="D34" i="16"/>
  <c r="F34" i="16"/>
  <c r="F31" i="16"/>
  <c r="E31" i="16"/>
  <c r="D31" i="16"/>
  <c r="F123" i="16"/>
  <c r="D123" i="16"/>
  <c r="E123" i="16"/>
  <c r="D117" i="16"/>
  <c r="F117" i="16"/>
  <c r="E117" i="16"/>
  <c r="D113" i="16"/>
  <c r="F113" i="16"/>
  <c r="E113" i="16"/>
  <c r="D109" i="16"/>
  <c r="F109" i="16"/>
  <c r="E109" i="16"/>
  <c r="D105" i="16"/>
  <c r="F105" i="16"/>
  <c r="E105" i="16"/>
  <c r="D101" i="16"/>
  <c r="F101" i="16"/>
  <c r="E101" i="16"/>
  <c r="D97" i="16"/>
  <c r="F97" i="16"/>
  <c r="E97" i="16"/>
  <c r="D93" i="16"/>
  <c r="F93" i="16"/>
  <c r="E93" i="16"/>
  <c r="D89" i="16"/>
  <c r="F89" i="16"/>
  <c r="E89" i="16"/>
  <c r="D85" i="16"/>
  <c r="F85" i="16"/>
  <c r="E85" i="16"/>
  <c r="D81" i="16"/>
  <c r="F81" i="16"/>
  <c r="E81" i="16"/>
  <c r="D77" i="16"/>
  <c r="F77" i="16"/>
  <c r="E77" i="16"/>
  <c r="D73" i="16"/>
  <c r="F73" i="16"/>
  <c r="E73" i="16"/>
  <c r="D69" i="16"/>
  <c r="F69" i="16"/>
  <c r="E69" i="16"/>
  <c r="D65" i="16"/>
  <c r="F65" i="16"/>
  <c r="E65" i="16"/>
  <c r="D61" i="16"/>
  <c r="F61" i="16"/>
  <c r="E61" i="16"/>
  <c r="D57" i="16"/>
  <c r="F57" i="16"/>
  <c r="E57" i="16"/>
  <c r="D53" i="16"/>
  <c r="F53" i="16"/>
  <c r="E53" i="16"/>
  <c r="D49" i="16"/>
  <c r="F49" i="16"/>
  <c r="E49" i="16"/>
  <c r="D45" i="16"/>
  <c r="F45" i="16"/>
  <c r="E45" i="16"/>
  <c r="D41" i="16"/>
  <c r="F41" i="16"/>
  <c r="E41" i="16"/>
  <c r="D37" i="16"/>
  <c r="F37" i="16"/>
  <c r="E37" i="16"/>
  <c r="E30" i="16"/>
  <c r="D30" i="16"/>
  <c r="F30" i="16"/>
  <c r="E122" i="16"/>
  <c r="D122" i="16"/>
  <c r="F122" i="16"/>
  <c r="F116" i="16"/>
  <c r="E116" i="16"/>
  <c r="D116" i="16"/>
  <c r="F108" i="16"/>
  <c r="E108" i="16"/>
  <c r="D108" i="16"/>
  <c r="F100" i="16"/>
  <c r="E100" i="16"/>
  <c r="D100" i="16"/>
  <c r="F92" i="16"/>
  <c r="E92" i="16"/>
  <c r="D92" i="16"/>
  <c r="F84" i="16"/>
  <c r="E84" i="16"/>
  <c r="D84" i="16"/>
  <c r="F72" i="16"/>
  <c r="E72" i="16"/>
  <c r="D72" i="16"/>
  <c r="F64" i="16"/>
  <c r="E64" i="16"/>
  <c r="D64" i="16"/>
  <c r="F56" i="16"/>
  <c r="E56" i="16"/>
  <c r="D56" i="16"/>
  <c r="F48" i="16"/>
  <c r="E48" i="16"/>
  <c r="D48" i="16"/>
  <c r="F40" i="16"/>
  <c r="E40" i="16"/>
  <c r="D40" i="16"/>
  <c r="D33" i="16"/>
  <c r="F33" i="16"/>
  <c r="E33" i="16"/>
  <c r="D125" i="16"/>
  <c r="F125" i="16"/>
  <c r="E125" i="16"/>
  <c r="F107" i="16"/>
  <c r="E107" i="16"/>
  <c r="D107" i="16"/>
  <c r="F95" i="16"/>
  <c r="E95" i="16"/>
  <c r="D95" i="16"/>
  <c r="F83" i="16"/>
  <c r="E83" i="16"/>
  <c r="D83" i="16"/>
  <c r="F71" i="16"/>
  <c r="E71" i="16"/>
  <c r="D71" i="16"/>
  <c r="F59" i="16"/>
  <c r="E59" i="16"/>
  <c r="D59" i="16"/>
  <c r="F43" i="16"/>
  <c r="E43" i="16"/>
  <c r="D43" i="16"/>
  <c r="F28" i="16"/>
  <c r="E28" i="16"/>
  <c r="D28" i="16"/>
  <c r="E120" i="16"/>
  <c r="F120" i="16"/>
  <c r="D120" i="16"/>
  <c r="E27" i="16"/>
  <c r="F27" i="16"/>
  <c r="D27" i="16"/>
  <c r="F26" i="16"/>
  <c r="D26" i="16"/>
  <c r="E26" i="16"/>
  <c r="E25" i="16"/>
  <c r="F25" i="16"/>
  <c r="D25" i="16"/>
  <c r="F24" i="16"/>
  <c r="D24" i="16"/>
  <c r="E24" i="16"/>
  <c r="D23" i="16"/>
  <c r="E23" i="16"/>
  <c r="G116" i="16" l="1"/>
  <c r="G124" i="16"/>
  <c r="G125" i="16"/>
  <c r="G30" i="16"/>
  <c r="G37" i="16"/>
  <c r="G109" i="16"/>
  <c r="G31" i="16"/>
  <c r="G34" i="16"/>
  <c r="G118" i="16"/>
  <c r="G32" i="16"/>
  <c r="G29" i="16"/>
  <c r="G112" i="16"/>
  <c r="G56" i="16"/>
  <c r="G92" i="16"/>
  <c r="G101" i="16"/>
  <c r="G120" i="16"/>
  <c r="G43" i="16"/>
  <c r="G95" i="16"/>
  <c r="G40" i="16"/>
  <c r="G72" i="16"/>
  <c r="G108" i="16"/>
  <c r="G122" i="16"/>
  <c r="G45" i="16"/>
  <c r="G61" i="16"/>
  <c r="G77" i="16"/>
  <c r="G93" i="16"/>
  <c r="G117" i="16"/>
  <c r="G42" i="16"/>
  <c r="G58" i="16"/>
  <c r="G74" i="16"/>
  <c r="G90" i="16"/>
  <c r="G106" i="16"/>
  <c r="G110" i="16"/>
  <c r="G39" i="16"/>
  <c r="G63" i="16"/>
  <c r="G87" i="16"/>
  <c r="G60" i="16"/>
  <c r="G88" i="16"/>
  <c r="G28" i="16"/>
  <c r="G83" i="16"/>
  <c r="G64" i="16"/>
  <c r="G100" i="16"/>
  <c r="G41" i="16"/>
  <c r="G57" i="16"/>
  <c r="G73" i="16"/>
  <c r="G89" i="16"/>
  <c r="G105" i="16"/>
  <c r="G113" i="16"/>
  <c r="G38" i="16"/>
  <c r="G54" i="16"/>
  <c r="G70" i="16"/>
  <c r="G86" i="16"/>
  <c r="G102" i="16"/>
  <c r="G35" i="16"/>
  <c r="G55" i="16"/>
  <c r="G79" i="16"/>
  <c r="G103" i="16"/>
  <c r="G111" i="16"/>
  <c r="G121" i="16"/>
  <c r="G52" i="16"/>
  <c r="G80" i="16"/>
  <c r="G71" i="16"/>
  <c r="G53" i="16"/>
  <c r="G69" i="16"/>
  <c r="G85" i="16"/>
  <c r="G50" i="16"/>
  <c r="G66" i="16"/>
  <c r="G82" i="16"/>
  <c r="G98" i="16"/>
  <c r="G51" i="16"/>
  <c r="G75" i="16"/>
  <c r="G99" i="16"/>
  <c r="G44" i="16"/>
  <c r="G76" i="16"/>
  <c r="G104" i="16"/>
  <c r="G59" i="16"/>
  <c r="G107" i="16"/>
  <c r="G33" i="16"/>
  <c r="G48" i="16"/>
  <c r="G84" i="16"/>
  <c r="G49" i="16"/>
  <c r="G65" i="16"/>
  <c r="G81" i="16"/>
  <c r="G97" i="16"/>
  <c r="G123" i="16"/>
  <c r="G46" i="16"/>
  <c r="G62" i="16"/>
  <c r="G78" i="16"/>
  <c r="G94" i="16"/>
  <c r="G114" i="16"/>
  <c r="G47" i="16"/>
  <c r="G67" i="16"/>
  <c r="G91" i="16"/>
  <c r="G115" i="16"/>
  <c r="G119" i="16"/>
  <c r="G36" i="16"/>
  <c r="G68" i="16"/>
  <c r="G96" i="16"/>
  <c r="G25" i="16"/>
  <c r="G27" i="16"/>
  <c r="G26" i="16"/>
  <c r="G24" i="16"/>
  <c r="G23" i="16"/>
  <c r="C3" i="1" l="1"/>
  <c r="C5" i="1"/>
</calcChain>
</file>

<file path=xl/sharedStrings.xml><?xml version="1.0" encoding="utf-8"?>
<sst xmlns="http://schemas.openxmlformats.org/spreadsheetml/2006/main" count="1219" uniqueCount="576">
  <si>
    <t>Sezione I: INFORMAZIONI DI CARATTERE GENERALE</t>
  </si>
  <si>
    <t>Profilo dirigente</t>
  </si>
  <si>
    <t>Ufficio</t>
  </si>
  <si>
    <t>SGPRES</t>
  </si>
  <si>
    <t>Uffici del Presidente</t>
  </si>
  <si>
    <t>Unità operativa speciale EXPO</t>
  </si>
  <si>
    <t>UPAG</t>
  </si>
  <si>
    <t>UCOG</t>
  </si>
  <si>
    <t>SGSEG</t>
  </si>
  <si>
    <t>Uffici del Segretario generale</t>
  </si>
  <si>
    <t>UGARE</t>
  </si>
  <si>
    <t>UESI</t>
  </si>
  <si>
    <t>Uffici Area Vigilanza</t>
  </si>
  <si>
    <t>UVMAC</t>
  </si>
  <si>
    <t>UVOT</t>
  </si>
  <si>
    <t>UVSOA</t>
  </si>
  <si>
    <t>UVLA</t>
  </si>
  <si>
    <t>UVSF</t>
  </si>
  <si>
    <t>USAN</t>
  </si>
  <si>
    <t>Uffici Area Regolazione</t>
  </si>
  <si>
    <t>URAC</t>
  </si>
  <si>
    <t>URCP</t>
  </si>
  <si>
    <t>Acronimo</t>
  </si>
  <si>
    <t>Competenze</t>
  </si>
  <si>
    <t>Segreteria e staff del Consiglio</t>
  </si>
  <si>
    <t>Denominazione Ufficio (Selezione da menù a tendina)</t>
  </si>
  <si>
    <t>Nominativo Dirigente (Si alimenta automaticamente all'immissione della denominazione Ufficio)</t>
  </si>
  <si>
    <t>Descrizione delle funzioni svolte dall'ufficio  (Si alimenta automaticamente all'immissione della denominazione Ufficio)</t>
  </si>
  <si>
    <t>-</t>
  </si>
  <si>
    <t>Dirigente</t>
  </si>
  <si>
    <t>Responsabilità</t>
  </si>
  <si>
    <t xml:space="preserve">Dirigente </t>
  </si>
  <si>
    <t>Dirigente ispettivo</t>
  </si>
  <si>
    <t>Funzionario</t>
  </si>
  <si>
    <t>Dirigente/Funzionario</t>
  </si>
  <si>
    <t>Dirigente UIS/Dirigente ispettivo</t>
  </si>
  <si>
    <t>Attività</t>
  </si>
  <si>
    <t>Tipologia di attività attività discrezionale</t>
  </si>
  <si>
    <t>Vincolata</t>
  </si>
  <si>
    <t>Regolamenti</t>
  </si>
  <si>
    <t>Discrezionale</t>
  </si>
  <si>
    <t xml:space="preserve">Regolamento interno dell’Ufficio </t>
  </si>
  <si>
    <t>Prassi dell’Ufficio</t>
  </si>
  <si>
    <t>Alto</t>
  </si>
  <si>
    <t>Bassa</t>
  </si>
  <si>
    <t>Molto bassa</t>
  </si>
  <si>
    <t>Media</t>
  </si>
  <si>
    <t>Alta</t>
  </si>
  <si>
    <t>nascondere</t>
  </si>
  <si>
    <t>Risultato</t>
  </si>
  <si>
    <t>Altissima</t>
  </si>
  <si>
    <t>Altissimo</t>
  </si>
  <si>
    <t xml:space="preserve">Alto </t>
  </si>
  <si>
    <t>Medio</t>
  </si>
  <si>
    <t>STVP</t>
  </si>
  <si>
    <t>Capo Segreteria e Segreteria del Presidente</t>
  </si>
  <si>
    <t>Affari legali e contenzioso</t>
  </si>
  <si>
    <t>Gare e logistica</t>
  </si>
  <si>
    <t>Esercizio sistemi informativi</t>
  </si>
  <si>
    <t>Risorse finanziarie</t>
  </si>
  <si>
    <t>URF</t>
  </si>
  <si>
    <t>Risorse umane e formazione</t>
  </si>
  <si>
    <t>URU</t>
  </si>
  <si>
    <t>Pianificazione e analisi flussi informativi e documentali</t>
  </si>
  <si>
    <t>UFID</t>
  </si>
  <si>
    <t>Precontenzioso e pareri</t>
  </si>
  <si>
    <t>Regolazione contratti pubblici</t>
  </si>
  <si>
    <t>Standardizzazione documenti di gara</t>
  </si>
  <si>
    <t>USDG</t>
  </si>
  <si>
    <t>Osservatorio dei contratti pubblici ed analisi economiche</t>
  </si>
  <si>
    <t>UOSA</t>
  </si>
  <si>
    <t>Rilevazione e monitoraggio prezzi di riferimento contratti pubblici</t>
  </si>
  <si>
    <t>USPEND</t>
  </si>
  <si>
    <t>Programmazione e Sviluppo delle Banca Dati, piattaforma digitale e Servizi IT</t>
  </si>
  <si>
    <t>UPSIT</t>
  </si>
  <si>
    <t>Qualificazione stazioni appaltanti</t>
  </si>
  <si>
    <t>USA</t>
  </si>
  <si>
    <t>Vigilanza sulle SOA</t>
  </si>
  <si>
    <t>Vigilanza e qualificazione operatori economici</t>
  </si>
  <si>
    <t>UVOE</t>
  </si>
  <si>
    <t>Vigilanza collaborativa e vigilanze speciali</t>
  </si>
  <si>
    <t>UVS</t>
  </si>
  <si>
    <t>Vigilanza lavori</t>
  </si>
  <si>
    <t>Vigilanza contratti di Partenariato Pubblico Privato</t>
  </si>
  <si>
    <t>UVPPP</t>
  </si>
  <si>
    <t>Vigilanza servizi e forniture</t>
  </si>
  <si>
    <t>Vigilanza centrali committenza concessioni di servizi</t>
  </si>
  <si>
    <t>UVCS</t>
  </si>
  <si>
    <t>Sanzioni contratti pubblici</t>
  </si>
  <si>
    <t>P.N.A. e Regolazione anticorruzione e trasparenza</t>
  </si>
  <si>
    <t>Vigilanza misure anticorruzione</t>
  </si>
  <si>
    <t>Vigilanza sugli obblighi di trasparenza</t>
  </si>
  <si>
    <t>Vigilanza sulla imparzialità dei funzionari pubblici</t>
  </si>
  <si>
    <t>UVIF</t>
  </si>
  <si>
    <t>Dirigente di staff al Presidente di I Fascia</t>
  </si>
  <si>
    <t>DIRSTAFFPRESIF</t>
  </si>
  <si>
    <t>Dirigente di staff al Presidente di II Fascia</t>
  </si>
  <si>
    <t>DIRSTAFFPRESIIF</t>
  </si>
  <si>
    <t>Staff - Studi, legislazione e Commissariamenti</t>
  </si>
  <si>
    <t>STAFFPRES</t>
  </si>
  <si>
    <t>Stampa e comunicazione</t>
  </si>
  <si>
    <t>COMUN</t>
  </si>
  <si>
    <t>UCONS</t>
  </si>
  <si>
    <t>Dirigenti in staff al Segretario generale</t>
  </si>
  <si>
    <t>DIRSTAFFSG</t>
  </si>
  <si>
    <t>Staff del Segretario generale</t>
  </si>
  <si>
    <t>STAFFSG</t>
  </si>
  <si>
    <t>Struttura tecnica permanente di valutazione delle performance</t>
  </si>
  <si>
    <t>Organo per i procedimenti disciplinari</t>
  </si>
  <si>
    <t>OPD</t>
  </si>
  <si>
    <t>Segreteria del Segretario generale</t>
  </si>
  <si>
    <t>Camera arbitrale</t>
  </si>
  <si>
    <t>ARBIT</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</si>
  <si>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</si>
  <si>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1. L’Ufficio “Affari legali e contenzioso” fornisce supporto giuridico alle strutture dell’Autorità. Assicura la gestione del contenzioso giurisdizionale mediante la predisposizione di memorie a supporto del patrocinio legale dell’Avvocatura dello Stato.</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</si>
  <si>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</si>
  <si>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</si>
  <si>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</si>
  <si>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</si>
  <si>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</si>
  <si>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r>
      <t>1.</t>
    </r>
    <r>
      <rPr>
        <sz val="7"/>
        <color theme="1"/>
        <rFont val="Times New Roman"/>
        <family val="1"/>
      </rPr>
      <t xml:space="preserve">      </t>
    </r>
    <r>
      <rPr>
        <sz val="12"/>
        <color theme="1"/>
        <rFont val="Garamond"/>
        <family val="1"/>
      </rPr>
      <t>L’Ufficio “</t>
    </r>
    <r>
      <rPr>
        <b/>
        <sz val="12"/>
        <color theme="1"/>
        <rFont val="Garamond"/>
        <family val="1"/>
      </rPr>
      <t>Precontenzioso e pareri</t>
    </r>
    <r>
      <rPr>
        <sz val="12"/>
        <color theme="1"/>
        <rFont val="Garamond"/>
        <family val="1"/>
      </rPr>
      <t>”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r>
  </si>
  <si>
    <r>
      <t>2.</t>
    </r>
    <r>
      <rPr>
        <sz val="7"/>
        <color theme="1"/>
        <rFont val="Times New Roman"/>
        <family val="1"/>
      </rPr>
      <t xml:space="preserve">      </t>
    </r>
    <r>
      <rPr>
        <sz val="12"/>
        <color theme="1"/>
        <rFont val="Garamond"/>
        <family val="1"/>
      </rPr>
      <t>L’Ufficio “</t>
    </r>
    <r>
      <rPr>
        <b/>
        <sz val="12"/>
        <color theme="1"/>
        <rFont val="Garamond"/>
        <family val="1"/>
      </rPr>
      <t>Regolazione contratti pubblici</t>
    </r>
    <r>
      <rPr>
        <sz val="12"/>
        <color theme="1"/>
        <rFont val="Garamond"/>
        <family val="1"/>
      </rPr>
      <t xml:space="preserve">”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r>
  </si>
  <si>
    <r>
      <t>3.</t>
    </r>
    <r>
      <rPr>
        <sz val="7"/>
        <color theme="1"/>
        <rFont val="Times New Roman"/>
        <family val="1"/>
      </rPr>
      <t xml:space="preserve">      </t>
    </r>
    <r>
      <rPr>
        <sz val="12"/>
        <color theme="1"/>
        <rFont val="Garamond"/>
        <family val="1"/>
      </rPr>
      <t>L’Ufficio “</t>
    </r>
    <r>
      <rPr>
        <b/>
        <sz val="12"/>
        <color theme="1"/>
        <rFont val="Garamond"/>
        <family val="1"/>
      </rPr>
      <t>Standardizzazione documenti di gara</t>
    </r>
    <r>
      <rPr>
        <sz val="12"/>
        <color theme="1"/>
        <rFont val="Garamond"/>
        <family val="1"/>
      </rPr>
      <t xml:space="preserve">” cura la predisposizione e l'aggiornamento dei bandi-tipo, capitolati-tipo, contratti-tipo nonché dei documenti contrattuali di gara </t>
    </r>
    <r>
      <rPr>
        <i/>
        <sz val="12"/>
        <color theme="1"/>
        <rFont val="Garamond"/>
        <family val="1"/>
      </rPr>
      <t>standard</t>
    </r>
    <r>
      <rPr>
        <sz val="12"/>
        <color theme="1"/>
        <rFont val="Garamond"/>
        <family val="1"/>
      </rPr>
      <t xml:space="preserve">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r>
  </si>
  <si>
    <r>
      <t>4.</t>
    </r>
    <r>
      <rPr>
        <sz val="7"/>
        <color theme="1"/>
        <rFont val="Times New Roman"/>
        <family val="1"/>
      </rPr>
      <t xml:space="preserve">      </t>
    </r>
    <r>
      <rPr>
        <sz val="12"/>
        <color theme="1"/>
        <rFont val="Garamond"/>
        <family val="1"/>
      </rPr>
      <t>L’Ufficio “</t>
    </r>
    <r>
      <rPr>
        <b/>
        <sz val="12"/>
        <color theme="1"/>
        <rFont val="Garamond"/>
        <family val="1"/>
      </rPr>
      <t>Osservatorio dei contratti pubblici ed analisi economiche</t>
    </r>
    <r>
      <rPr>
        <sz val="12"/>
        <color theme="1"/>
        <rFont val="Garamond"/>
        <family val="1"/>
      </rPr>
      <t xml:space="preserve">” svolge le attività finalizzate alla raccolta dei dati informativi concernenti i contratti pubblici e le società di ingegneria, il sistema di qualificazione, ivi compresi i C.E.L.; assicura il </t>
    </r>
    <r>
      <rPr>
        <i/>
        <sz val="12"/>
        <color theme="1"/>
        <rFont val="Garamond"/>
        <family val="1"/>
      </rPr>
      <t>data quality</t>
    </r>
    <r>
      <rPr>
        <sz val="12"/>
        <color theme="1"/>
        <rFont val="Garamond"/>
        <family val="1"/>
      </rPr>
      <t xml:space="preserve">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r>
  </si>
  <si>
    <r>
      <t>5.</t>
    </r>
    <r>
      <rPr>
        <sz val="7"/>
        <color theme="1"/>
        <rFont val="Times New Roman"/>
        <family val="1"/>
      </rPr>
      <t xml:space="preserve">      </t>
    </r>
    <r>
      <rPr>
        <sz val="12"/>
        <color theme="1"/>
        <rFont val="Garamond"/>
        <family val="1"/>
      </rPr>
      <t>L’Ufficio “</t>
    </r>
    <r>
      <rPr>
        <b/>
        <sz val="12"/>
        <color theme="1"/>
        <rFont val="Garamond"/>
        <family val="1"/>
      </rPr>
      <t>Rilevazione e monitoraggio prezzi di riferimento contratti pubblici”</t>
    </r>
    <r>
      <rPr>
        <sz val="12"/>
        <color theme="1"/>
        <rFont val="Garamond"/>
        <family val="1"/>
      </rPr>
      <t xml:space="preserve">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t>
    </r>
    <r>
      <rPr>
        <i/>
        <sz val="12"/>
        <color theme="1"/>
        <rFont val="Garamond"/>
        <family val="1"/>
      </rPr>
      <t>spending review</t>
    </r>
    <r>
      <rPr>
        <sz val="12"/>
        <color theme="1"/>
        <rFont val="Garamond"/>
        <family val="1"/>
      </rPr>
      <t xml:space="preserve"> nei contratti pubblici. Cura la gestione del protocollo di intesa con il MEF relativo alla </t>
    </r>
    <r>
      <rPr>
        <i/>
        <sz val="12"/>
        <color theme="1"/>
        <rFont val="Garamond"/>
        <family val="1"/>
      </rPr>
      <t>spending review</t>
    </r>
    <r>
      <rPr>
        <sz val="12"/>
        <color theme="1"/>
        <rFont val="Garamond"/>
        <family val="1"/>
      </rPr>
      <t>.</t>
    </r>
  </si>
  <si>
    <r>
      <t>6.</t>
    </r>
    <r>
      <rPr>
        <sz val="7"/>
        <color theme="1"/>
        <rFont val="Times New Roman"/>
        <family val="1"/>
      </rPr>
      <t xml:space="preserve">      </t>
    </r>
    <r>
      <rPr>
        <sz val="12"/>
        <color theme="1"/>
        <rFont val="Garamond"/>
        <family val="1"/>
      </rPr>
      <t>L’Ufficio “</t>
    </r>
    <r>
      <rPr>
        <b/>
        <sz val="12"/>
        <color theme="1"/>
        <rFont val="Garamond"/>
        <family val="1"/>
      </rPr>
      <t>Programmazione e sviluppo delle Banche dati, piattaforma digitale e Servizi IT</t>
    </r>
    <r>
      <rPr>
        <sz val="12"/>
        <color theme="1"/>
        <rFont val="Garamond"/>
        <family val="1"/>
      </rPr>
      <t xml:space="preserve">”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t>
    </r>
    <r>
      <rPr>
        <i/>
        <sz val="12"/>
        <color theme="1"/>
        <rFont val="Garamond"/>
        <family val="1"/>
      </rPr>
      <t>privacy</t>
    </r>
    <r>
      <rPr>
        <sz val="12"/>
        <color theme="1"/>
        <rFont val="Garamond"/>
        <family val="1"/>
      </rPr>
      <t xml:space="preserve">. Definisce gli </t>
    </r>
    <r>
      <rPr>
        <i/>
        <sz val="12"/>
        <color theme="1"/>
        <rFont val="Garamond"/>
        <family val="1"/>
      </rPr>
      <t>standard</t>
    </r>
    <r>
      <rPr>
        <sz val="12"/>
        <color theme="1"/>
        <rFont val="Garamond"/>
        <family val="1"/>
      </rPr>
      <t xml:space="preserve">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t>
    </r>
    <r>
      <rPr>
        <i/>
        <sz val="12"/>
        <color theme="1"/>
        <rFont val="Garamond"/>
        <family val="1"/>
      </rPr>
      <t>Open data</t>
    </r>
    <r>
      <rPr>
        <sz val="12"/>
        <color theme="1"/>
        <rFont val="Garamond"/>
        <family val="1"/>
      </rPr>
      <t>. Svolge le funzioni di Prog</t>
    </r>
    <r>
      <rPr>
        <i/>
        <sz val="12"/>
        <color theme="1"/>
        <rFont val="Garamond"/>
        <family val="1"/>
      </rPr>
      <t>ram e Project Management ICT</t>
    </r>
    <r>
      <rPr>
        <sz val="12"/>
        <color theme="1"/>
        <rFont val="Garamond"/>
        <family val="1"/>
      </rPr>
      <t xml:space="preserve">. Cura la progettazione, lo sviluppo e la gestione tecnica dei siti </t>
    </r>
    <r>
      <rPr>
        <i/>
        <sz val="12"/>
        <color theme="1"/>
        <rFont val="Garamond"/>
        <family val="1"/>
      </rPr>
      <t>web</t>
    </r>
    <r>
      <rPr>
        <sz val="12"/>
        <color theme="1"/>
        <rFont val="Garamond"/>
        <family val="1"/>
      </rPr>
      <t xml:space="preserve"> dell’ANAC.</t>
    </r>
  </si>
  <si>
    <r>
      <t>7.</t>
    </r>
    <r>
      <rPr>
        <sz val="7"/>
        <color theme="1"/>
        <rFont val="Times New Roman"/>
        <family val="1"/>
      </rPr>
      <t xml:space="preserve">      </t>
    </r>
    <r>
      <rPr>
        <sz val="12"/>
        <color theme="1"/>
        <rFont val="Garamond"/>
        <family val="1"/>
      </rPr>
      <t>L’Ufficio “</t>
    </r>
    <r>
      <rPr>
        <b/>
        <sz val="12"/>
        <color theme="1"/>
        <rFont val="Garamond"/>
        <family val="1"/>
      </rPr>
      <t>Qualificazione stazioni appaltanti</t>
    </r>
    <r>
      <rPr>
        <sz val="12"/>
        <color theme="1"/>
        <rFont val="Garamond"/>
        <family val="1"/>
      </rPr>
      <t xml:space="preserve">” gestisce il sistema di qualificazione delle stazioni appaltanti, l’albo dei commissari di gara e l'elenco delle amministrazioni aggiudicatrici e degli enti aggiudicatori che operano mediante affidamenti diretti nei confronti di proprie società </t>
    </r>
    <r>
      <rPr>
        <i/>
        <sz val="12"/>
        <color theme="1"/>
        <rFont val="Garamond"/>
        <family val="1"/>
      </rPr>
      <t>in house</t>
    </r>
    <r>
      <rPr>
        <sz val="12"/>
        <color theme="1"/>
        <rFont val="Garamond"/>
        <family val="1"/>
      </rPr>
      <t xml:space="preserve"> ai sensi dell’art. 192 del Codice dei contratti pubblici; cura l’accreditamento e la gestione dell’elenco dei soggetti aggregatori.</t>
    </r>
  </si>
  <si>
    <r>
      <t>8.</t>
    </r>
    <r>
      <rPr>
        <sz val="7"/>
        <color theme="1"/>
        <rFont val="Times New Roman"/>
        <family val="1"/>
      </rPr>
      <t xml:space="preserve">      </t>
    </r>
    <r>
      <rPr>
        <sz val="12"/>
        <color theme="1"/>
        <rFont val="Garamond"/>
        <family val="1"/>
      </rPr>
      <t>L’Ufficio “</t>
    </r>
    <r>
      <rPr>
        <b/>
        <sz val="12"/>
        <color theme="1"/>
        <rFont val="Garamond"/>
        <family val="1"/>
      </rPr>
      <t>Vigilanza sulle SOA</t>
    </r>
    <r>
      <rPr>
        <sz val="12"/>
        <color theme="1"/>
        <rFont val="Garamond"/>
        <family val="1"/>
      </rPr>
      <t xml:space="preserve">”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r>
  </si>
  <si>
    <r>
      <t>9.</t>
    </r>
    <r>
      <rPr>
        <sz val="7"/>
        <color theme="1"/>
        <rFont val="Times New Roman"/>
        <family val="1"/>
      </rPr>
      <t xml:space="preserve">      </t>
    </r>
    <r>
      <rPr>
        <sz val="12"/>
        <color theme="1"/>
        <rFont val="Garamond"/>
        <family val="1"/>
      </rPr>
      <t>L’Ufficio “</t>
    </r>
    <r>
      <rPr>
        <b/>
        <sz val="12"/>
        <color theme="1"/>
        <rFont val="Garamond"/>
        <family val="1"/>
      </rPr>
      <t>Vigilanza e qualificazione operatori economici</t>
    </r>
    <r>
      <rPr>
        <sz val="12"/>
        <color theme="1"/>
        <rFont val="Garamond"/>
        <family val="1"/>
      </rPr>
      <t xml:space="preserve">”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r>
  </si>
  <si>
    <r>
      <t>10.</t>
    </r>
    <r>
      <rPr>
        <sz val="7"/>
        <color theme="1"/>
        <rFont val="Times New Roman"/>
        <family val="1"/>
      </rPr>
      <t xml:space="preserve">  </t>
    </r>
    <r>
      <rPr>
        <sz val="12"/>
        <color theme="1"/>
        <rFont val="Garamond"/>
        <family val="1"/>
      </rPr>
      <t>L’Ufficio “</t>
    </r>
    <r>
      <rPr>
        <b/>
        <sz val="12"/>
        <color theme="1"/>
        <rFont val="Garamond"/>
        <family val="1"/>
      </rPr>
      <t>Vigilanza collaborativa e vigilanze speciali</t>
    </r>
    <r>
      <rPr>
        <sz val="12"/>
        <color theme="1"/>
        <rFont val="Garamond"/>
        <family val="1"/>
      </rPr>
      <t>”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r>
  </si>
  <si>
    <r>
      <t>11.</t>
    </r>
    <r>
      <rPr>
        <sz val="7"/>
        <color theme="1"/>
        <rFont val="Times New Roman"/>
        <family val="1"/>
      </rPr>
      <t xml:space="preserve">  </t>
    </r>
    <r>
      <rPr>
        <sz val="12"/>
        <color theme="1"/>
        <rFont val="Garamond"/>
        <family val="1"/>
      </rPr>
      <t>L’Ufficio “</t>
    </r>
    <r>
      <rPr>
        <b/>
        <sz val="12"/>
        <color theme="1"/>
        <rFont val="Garamond"/>
        <family val="1"/>
      </rPr>
      <t>Vigilanza lavori pubblici</t>
    </r>
    <r>
      <rPr>
        <sz val="12"/>
        <color theme="1"/>
        <rFont val="Garamond"/>
        <family val="1"/>
      </rPr>
      <t>”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</si>
  <si>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12.</t>
    </r>
    <r>
      <rPr>
        <sz val="7"/>
        <color theme="1"/>
        <rFont val="Times New Roman"/>
        <family val="1"/>
      </rPr>
      <t xml:space="preserve">  </t>
    </r>
    <r>
      <rPr>
        <sz val="12"/>
        <color theme="1"/>
        <rFont val="Garamond"/>
        <family val="1"/>
      </rPr>
      <t>L’Ufficio “</t>
    </r>
    <r>
      <rPr>
        <b/>
        <sz val="12"/>
        <color theme="1"/>
        <rFont val="Garamond"/>
        <family val="1"/>
      </rPr>
      <t>Vigilanza sui contratti di partenariato pubblico privato</t>
    </r>
    <r>
      <rPr>
        <sz val="12"/>
        <color theme="1"/>
        <rFont val="Garamond"/>
        <family val="1"/>
      </rPr>
      <t>”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</si>
  <si>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13.</t>
    </r>
    <r>
      <rPr>
        <sz val="7"/>
        <color theme="1"/>
        <rFont val="Times New Roman"/>
        <family val="1"/>
      </rPr>
      <t xml:space="preserve">  </t>
    </r>
    <r>
      <rPr>
        <sz val="12"/>
        <color theme="1"/>
        <rFont val="Garamond"/>
        <family val="1"/>
      </rPr>
      <t>L’Ufficio “</t>
    </r>
    <r>
      <rPr>
        <b/>
        <sz val="12"/>
        <color theme="1"/>
        <rFont val="Garamond"/>
        <family val="1"/>
      </rPr>
      <t>Vigilanza servizi e forniture</t>
    </r>
    <r>
      <rPr>
        <sz val="12"/>
        <color theme="1"/>
        <rFont val="Garamond"/>
        <family val="1"/>
      </rPr>
      <t>”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</si>
  <si>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14.</t>
    </r>
    <r>
      <rPr>
        <sz val="7"/>
        <color theme="1"/>
        <rFont val="Times New Roman"/>
        <family val="1"/>
      </rPr>
      <t xml:space="preserve">  </t>
    </r>
    <r>
      <rPr>
        <sz val="12"/>
        <color theme="1"/>
        <rFont val="Garamond"/>
        <family val="1"/>
      </rPr>
      <t>L’Ufficio “</t>
    </r>
    <r>
      <rPr>
        <b/>
        <sz val="12"/>
        <color theme="1"/>
        <rFont val="Garamond"/>
        <family val="1"/>
      </rPr>
      <t>Vigilanza centrali committenza e concessioni di servizi</t>
    </r>
    <r>
      <rPr>
        <sz val="12"/>
        <color theme="1"/>
        <rFont val="Garamond"/>
        <family val="1"/>
      </rPr>
      <t xml:space="preserve">” vigila sui contratti affidati dalle centrali di committenza e dai soggetti aggregatori; vigila sull’affidamento delle concessioni di servizi, nonché sulle attività dei concessionari; vigila sugli affidamenti nell'ambito dei servizi pubblici locali, delle società partecipate ed </t>
    </r>
    <r>
      <rPr>
        <i/>
        <sz val="12"/>
        <color theme="1"/>
        <rFont val="Garamond"/>
        <family val="1"/>
      </rPr>
      <t>in house</t>
    </r>
    <r>
      <rPr>
        <sz val="12"/>
        <color theme="1"/>
        <rFont val="Garamond"/>
        <family val="1"/>
      </rPr>
      <t>.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</si>
  <si>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15.</t>
    </r>
    <r>
      <rPr>
        <sz val="7"/>
        <color theme="1"/>
        <rFont val="Times New Roman"/>
        <family val="1"/>
      </rPr>
      <t xml:space="preserve">  </t>
    </r>
    <r>
      <rPr>
        <sz val="12"/>
        <color theme="1"/>
        <rFont val="Garamond"/>
        <family val="1"/>
      </rPr>
      <t>L’Ufficio “</t>
    </r>
    <r>
      <rPr>
        <b/>
        <sz val="12"/>
        <color theme="1"/>
        <rFont val="Garamond"/>
        <family val="1"/>
      </rPr>
      <t>Sanzioni contratti pubblici”</t>
    </r>
    <r>
      <rPr>
        <sz val="12"/>
        <color theme="1"/>
        <rFont val="Garamond"/>
        <family val="1"/>
      </rPr>
      <t xml:space="preserve">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r>
  </si>
  <si>
    <r>
      <t>16.</t>
    </r>
    <r>
      <rPr>
        <sz val="7"/>
        <color theme="1"/>
        <rFont val="Times New Roman"/>
        <family val="1"/>
      </rPr>
      <t xml:space="preserve">  </t>
    </r>
    <r>
      <rPr>
        <sz val="12"/>
        <color theme="1"/>
        <rFont val="Garamond"/>
        <family val="1"/>
      </rPr>
      <t>L’Ufficio “</t>
    </r>
    <r>
      <rPr>
        <b/>
        <sz val="12"/>
        <color theme="1"/>
        <rFont val="Garamond"/>
        <family val="1"/>
      </rPr>
      <t>PNA e regolazione anticorruzione e trasparenza</t>
    </r>
    <r>
      <rPr>
        <sz val="12"/>
        <color theme="1"/>
        <rFont val="Garamond"/>
        <family val="1"/>
      </rPr>
      <t xml:space="preserve">”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r>
  </si>
  <si>
    <r>
      <t>17.</t>
    </r>
    <r>
      <rPr>
        <sz val="7"/>
        <color theme="1"/>
        <rFont val="Times New Roman"/>
        <family val="1"/>
      </rPr>
      <t xml:space="preserve">  </t>
    </r>
    <r>
      <rPr>
        <sz val="12"/>
        <color theme="1"/>
        <rFont val="Garamond"/>
        <family val="1"/>
      </rPr>
      <t>L’Ufficio “</t>
    </r>
    <r>
      <rPr>
        <b/>
        <sz val="12"/>
        <color theme="1"/>
        <rFont val="Garamond"/>
        <family val="1"/>
      </rPr>
      <t xml:space="preserve">Vigilanza misure anticorruzione” </t>
    </r>
    <r>
      <rPr>
        <sz val="12"/>
        <color theme="1"/>
        <rFont val="Garamond"/>
        <family val="1"/>
      </rPr>
      <t>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r>
  </si>
  <si>
    <r>
      <t>18.</t>
    </r>
    <r>
      <rPr>
        <sz val="7"/>
        <color theme="1"/>
        <rFont val="Times New Roman"/>
        <family val="1"/>
      </rPr>
      <t xml:space="preserve">  </t>
    </r>
    <r>
      <rPr>
        <sz val="12"/>
        <color theme="1"/>
        <rFont val="Garamond"/>
        <family val="1"/>
      </rPr>
      <t>L’Ufficio “</t>
    </r>
    <r>
      <rPr>
        <b/>
        <sz val="12"/>
        <color theme="1"/>
        <rFont val="Garamond"/>
        <family val="1"/>
      </rPr>
      <t>Vigilanza sugli obblighi di trasparenza</t>
    </r>
    <r>
      <rPr>
        <sz val="12"/>
        <color theme="1"/>
        <rFont val="Garamond"/>
        <family val="1"/>
      </rPr>
      <t>” svolge - d'ufficio o su segnalazione - la vigilanza in materia di trasparenza. Procede, se necessario, all’irrogazione delle sanzioni amministrative in caso di violazioni sull'esatto adempimento degli obblighi di pubblicazione e rispetto della normativa in materia di trasparenza.</t>
    </r>
  </si>
  <si>
    <r>
      <t>19.</t>
    </r>
    <r>
      <rPr>
        <sz val="7"/>
        <color theme="1"/>
        <rFont val="Times New Roman"/>
        <family val="1"/>
      </rPr>
      <t xml:space="preserve">  </t>
    </r>
    <r>
      <rPr>
        <sz val="12"/>
        <color theme="1"/>
        <rFont val="Garamond"/>
        <family val="1"/>
      </rPr>
      <t>L’Ufficio “</t>
    </r>
    <r>
      <rPr>
        <b/>
        <sz val="12"/>
        <color theme="1"/>
        <rFont val="Garamond"/>
        <family val="1"/>
      </rPr>
      <t>Vigilanza sulla imparzialità dei funzionari pubblici</t>
    </r>
    <r>
      <rPr>
        <sz val="12"/>
        <color theme="1"/>
        <rFont val="Garamond"/>
        <family val="1"/>
      </rPr>
      <t xml:space="preserve">” svolge, d'ufficio o su segnalazione, la vigilanza sull’incompatibilità e inconferibilità degli incarichi pubblici, nonché sul rispetto dei codici di comportamento sia su iniziativa dell’ufficio, sia su segnalazione.  Gestisce le segnalazione dei </t>
    </r>
    <r>
      <rPr>
        <i/>
        <sz val="12"/>
        <color theme="1"/>
        <rFont val="Garamond"/>
        <family val="1"/>
      </rPr>
      <t>whistleblowers</t>
    </r>
    <r>
      <rPr>
        <sz val="12"/>
        <color theme="1"/>
        <rFont val="Garamond"/>
        <family val="1"/>
      </rPr>
      <t>. Provvede all’irrogazione di sanzioni amministrative nel caso in cui il soggetto obbligato ometta l'adozione dei codici di comportamento.</t>
    </r>
  </si>
  <si>
    <r>
      <t>1.</t>
    </r>
    <r>
      <rPr>
        <sz val="7"/>
        <color theme="1"/>
        <rFont val="Times New Roman"/>
        <family val="1"/>
      </rPr>
      <t xml:space="preserve">      </t>
    </r>
    <r>
      <rPr>
        <sz val="12"/>
        <color theme="1"/>
        <rFont val="Garamond"/>
        <family val="1"/>
      </rPr>
      <t xml:space="preserve">Lo </t>
    </r>
    <r>
      <rPr>
        <i/>
        <sz val="12"/>
        <color theme="1"/>
        <rFont val="Garamond"/>
        <family val="1"/>
      </rPr>
      <t>staff</t>
    </r>
    <r>
      <rPr>
        <sz val="12"/>
        <color theme="1"/>
        <rFont val="Garamond"/>
        <family val="1"/>
      </rPr>
      <t xml:space="preserve">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r>
  </si>
  <si>
    <r>
      <t>1.</t>
    </r>
    <r>
      <rPr>
        <sz val="7"/>
        <color theme="1"/>
        <rFont val="Times New Roman"/>
        <family val="1"/>
      </rPr>
      <t xml:space="preserve">      </t>
    </r>
    <r>
      <rPr>
        <sz val="12"/>
        <color theme="1"/>
        <rFont val="Garamond"/>
        <family val="1"/>
      </rPr>
      <t xml:space="preserve">L’unità organizzativa denominata “Stampa e comunicazione” supporta il Portavoce nelle funzioni di competenza. In particolare, l’Unità provvede:   alla gestione </t>
    </r>
    <r>
      <rPr>
        <sz val="10"/>
        <color theme="1"/>
        <rFont val="Times New Roman"/>
        <family val="1"/>
      </rPr>
      <t xml:space="preserve"> </t>
    </r>
    <r>
      <rPr>
        <sz val="12"/>
        <color theme="1"/>
        <rFont val="Garamond"/>
        <family val="1"/>
      </rPr>
      <t>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r>
  </si>
  <si>
    <t>UOS</t>
  </si>
  <si>
    <r>
      <t>1.</t>
    </r>
    <r>
      <rPr>
        <sz val="7"/>
        <color theme="1"/>
        <rFont val="Times New Roman"/>
        <family val="1"/>
      </rPr>
      <t xml:space="preserve">      </t>
    </r>
    <r>
      <rPr>
        <sz val="12"/>
        <color theme="1"/>
        <rFont val="Garamond"/>
        <family val="1"/>
      </rPr>
      <t>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r>
  </si>
  <si>
    <r>
      <t>1.</t>
    </r>
    <r>
      <rPr>
        <sz val="7"/>
        <color theme="1"/>
        <rFont val="Times New Roman"/>
        <family val="1"/>
      </rPr>
      <t xml:space="preserve">      </t>
    </r>
    <r>
      <rPr>
        <sz val="12"/>
        <color theme="1"/>
        <rFont val="Garamond"/>
        <family val="1"/>
      </rPr>
      <t xml:space="preserve">La “Segreteria e </t>
    </r>
    <r>
      <rPr>
        <i/>
        <sz val="12"/>
        <color theme="1"/>
        <rFont val="Garamond"/>
        <family val="1"/>
      </rPr>
      <t>Staff</t>
    </r>
    <r>
      <rPr>
        <sz val="12"/>
        <color theme="1"/>
        <rFont val="Garamond"/>
        <family val="1"/>
      </rPr>
      <t xml:space="preserve">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r>
  </si>
  <si>
    <r>
      <t xml:space="preserve">Lo </t>
    </r>
    <r>
      <rPr>
        <i/>
        <sz val="12"/>
        <color theme="1"/>
        <rFont val="Garamond"/>
        <family val="1"/>
      </rPr>
      <t>staff</t>
    </r>
    <r>
      <rPr>
        <sz val="12"/>
        <color theme="1"/>
        <rFont val="Garamond"/>
        <family val="1"/>
      </rPr>
      <t xml:space="preserve">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r>
  </si>
  <si>
    <r>
      <t>1.</t>
    </r>
    <r>
      <rPr>
        <sz val="7"/>
        <color theme="1"/>
        <rFont val="Times New Roman"/>
        <family val="1"/>
      </rPr>
      <t xml:space="preserve">      </t>
    </r>
    <r>
      <rPr>
        <sz val="12"/>
        <color theme="1"/>
        <rFont val="Garamond"/>
        <family val="1"/>
      </rPr>
      <t>La Segreteria si occupa della gestione dell’agenda e dei flussi informativi interni ed esterni e provvede al coordinamento degli impegni ed alla predisposizione di quanto occorra per i suoi interventi istituzionali. Cura il funzionamento della biblioteca.</t>
    </r>
  </si>
  <si>
    <r>
      <t>1.</t>
    </r>
    <r>
      <rPr>
        <sz val="7"/>
        <color theme="1"/>
        <rFont val="Times New Roman"/>
        <family val="1"/>
      </rPr>
      <t xml:space="preserve">      </t>
    </r>
    <r>
      <rPr>
        <sz val="12"/>
        <color theme="1"/>
        <rFont val="Garamond"/>
        <family val="1"/>
      </rPr>
      <t>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r>
  </si>
  <si>
    <r>
      <t>1.</t>
    </r>
    <r>
      <rPr>
        <sz val="7"/>
        <color theme="1"/>
        <rFont val="Times New Roman"/>
        <family val="1"/>
      </rPr>
      <t xml:space="preserve">      </t>
    </r>
    <r>
      <rPr>
        <sz val="12"/>
        <color theme="1"/>
        <rFont val="Garamond"/>
        <family val="1"/>
      </rPr>
      <t>La “Struttura tecnica permanente di valutazione delle performance” assicura il necessario supporto all’OIV, nell’elaborazione dei piani gestionali e delle performance, quale “interfaccia tecnica</t>
    </r>
    <r>
      <rPr>
        <sz val="12"/>
        <color theme="1"/>
        <rFont val="Times New Roman"/>
        <family val="1"/>
      </rPr>
      <t>‟</t>
    </r>
    <r>
      <rPr>
        <sz val="12"/>
        <color theme="1"/>
        <rFont val="Garamond"/>
        <family val="1"/>
      </rPr>
      <t xml:space="preserve"> tra l’Organismo di valutazione e i dirigenti. Supporta il Segretario generale, nell’aggiornamento del Sistema di misurazione e valutazione della performance e l’OIV, nella fase di monitoraggio e audit sul suo corretto funzionamento.</t>
    </r>
  </si>
  <si>
    <r>
      <t>1.</t>
    </r>
    <r>
      <rPr>
        <sz val="7"/>
        <color theme="1"/>
        <rFont val="Times New Roman"/>
        <family val="1"/>
      </rPr>
      <t xml:space="preserve">      </t>
    </r>
    <r>
      <rPr>
        <sz val="12"/>
        <color theme="1"/>
        <rFont val="Garamond"/>
        <family val="1"/>
      </rPr>
      <t>Presso il Segretario Generale opera un organo collegiale, diretto dallo stesso, che ai sensi dell’art. 55-bis del d.lgs. n. 165/2001 è competente per i procedimenti disciplinari.</t>
    </r>
  </si>
  <si>
    <r>
      <t>1.</t>
    </r>
    <r>
      <rPr>
        <sz val="7"/>
        <color theme="1"/>
        <rFont val="Times New Roman"/>
        <family val="1"/>
      </rPr>
      <t xml:space="preserve">    </t>
    </r>
    <r>
      <rPr>
        <sz val="12"/>
        <color theme="1"/>
        <rFont val="Garamond"/>
        <family val="1"/>
      </rPr>
      <t>La Camera arbitrale cura annualmente la rilevazione dei dati emergenti dal contenzioso in materia di contratti pubblici e li trasmette all'Autorità e alla cabina di regia di cui all’art. 212 del dlgs. 18 aprile 2016, n. 50.</t>
    </r>
  </si>
  <si>
    <r>
      <t>1.</t>
    </r>
    <r>
      <rPr>
        <sz val="7"/>
        <color theme="1"/>
        <rFont val="Times New Roman"/>
        <family val="1"/>
      </rPr>
      <t xml:space="preserve">      </t>
    </r>
    <r>
      <rPr>
        <sz val="12"/>
        <color theme="1"/>
        <rFont val="Garamond"/>
        <family val="1"/>
      </rPr>
      <t xml:space="preserve">I dirigenti con incarico di </t>
    </r>
    <r>
      <rPr>
        <i/>
        <sz val="12"/>
        <color theme="1"/>
        <rFont val="Garamond"/>
        <family val="1"/>
      </rPr>
      <t>staff</t>
    </r>
    <r>
      <rPr>
        <sz val="12"/>
        <color theme="1"/>
        <rFont val="Garamond"/>
        <family val="1"/>
      </rPr>
      <t xml:space="preserve">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r>
  </si>
  <si>
    <t>DINI FEDERICO</t>
  </si>
  <si>
    <t>SARDELLA ELISA</t>
  </si>
  <si>
    <t>COLANDREA ANTONELLO</t>
  </si>
  <si>
    <t>VARGIU FRANCESCO</t>
  </si>
  <si>
    <t>CECCARELLI STEFANO</t>
  </si>
  <si>
    <t>DE TULLIO MARIA VELINKA</t>
  </si>
  <si>
    <t>BONETTI VINCENZO</t>
  </si>
  <si>
    <t>CHIMENTI MARIA LUISA</t>
  </si>
  <si>
    <t>CUCCHIARELLI ALBERTO</t>
  </si>
  <si>
    <t>CANDIA ADOLFO</t>
  </si>
  <si>
    <t>CIMINO ADRIANA</t>
  </si>
  <si>
    <t>SBICCA FABRIZIO</t>
  </si>
  <si>
    <t>FULIGNI STEFANO</t>
  </si>
  <si>
    <t>ZAINO ALBERTO</t>
  </si>
  <si>
    <t>TUNNO ALOISIO ANNA</t>
  </si>
  <si>
    <t>TRAVAGLINO VINCENZO</t>
  </si>
  <si>
    <t>ROMANO FILIPPO</t>
  </si>
  <si>
    <t>PIERDOMINICI ALESSANDRO</t>
  </si>
  <si>
    <t>MICONI LEONARDO</t>
  </si>
  <si>
    <t>CICCONE MAURIZIO</t>
  </si>
  <si>
    <t xml:space="preserve">REALE UMBERTO </t>
  </si>
  <si>
    <t>ANNUVOLO AMALIA</t>
  </si>
  <si>
    <t>MIDENA ELISABETTA</t>
  </si>
  <si>
    <t>TORCHIO NICOLETTA</t>
  </si>
  <si>
    <t xml:space="preserve">MORGANTE TIZIANA </t>
  </si>
  <si>
    <t>GRASSINI MARIA</t>
  </si>
  <si>
    <t>IVAGNES MAURIZIO</t>
  </si>
  <si>
    <t>LATAGLIATA MIRTA</t>
  </si>
  <si>
    <t>RENZI/PONZONE</t>
  </si>
  <si>
    <t>PROCESSO</t>
  </si>
  <si>
    <t>Esame e valutazione delle offerte formative</t>
  </si>
  <si>
    <t>Registrazione-rilevazione delle presenze agli eventi per l’ottenimento di crediti formativi professionali (CFP) agli iscritti</t>
  </si>
  <si>
    <t xml:space="preserve">Riconoscimento crediti FPC                                             </t>
  </si>
  <si>
    <t>Provvedimenti d' urgenza del Presidente</t>
  </si>
  <si>
    <t>sequenze di attività</t>
  </si>
  <si>
    <t>Area di rischio A: Acquisizione e gestione del personale</t>
  </si>
  <si>
    <t>identificazione del fabbisogno</t>
  </si>
  <si>
    <t>abuso nella reale identificazione del fabbisogno teso a favorire l'attivazione di collaborazioni esterne specifiche</t>
  </si>
  <si>
    <t>predisposizione bando di concorso</t>
  </si>
  <si>
    <t>previsione di requisiti di accesso personalizzati ed insufficienza di meccanismi oggettivi e trasparenti allo scopo di reclutare candidati particolari</t>
  </si>
  <si>
    <t>composizione della commissione di concorso</t>
  </si>
  <si>
    <t>composizione della commissione di concorso orientata irregolarmente al reclutamento di candidati particolari</t>
  </si>
  <si>
    <t>esame domande di partecipazione concorso pubblico e procedura di ammissione dei candidati</t>
  </si>
  <si>
    <t>valutazione e selezione dei candidati</t>
  </si>
  <si>
    <t>inosservanza delle regole di imparzialità nella valutazione e selezione dei candidati</t>
  </si>
  <si>
    <t>A 1.2
Trasferimenti, comandi e distacchi di personale</t>
  </si>
  <si>
    <t>Individuazione requisiti e valutazione delle necessità</t>
  </si>
  <si>
    <t>applicazione procedure di mobilità</t>
  </si>
  <si>
    <t>abusi nelle verifiche finalizzati a favorire determinati soggetti pubblici</t>
  </si>
  <si>
    <t>verifica rimborsi da altri Enti per personale in comando o distacco</t>
  </si>
  <si>
    <t>A1.4 Progressione economica carriere</t>
  </si>
  <si>
    <t>Individuazione delle categorie economiche interessate dall'evento</t>
  </si>
  <si>
    <t>previsione di ruoli e competenze non rispondenti alle effettive necessità ed alle disposizioni normative allo scopo di favorire candidati e categorie particolari</t>
  </si>
  <si>
    <t>Individuazione dei requisiti soggettivi per la progressione</t>
  </si>
  <si>
    <t>A 1.5 Trattamento economico accessorio del dipendente</t>
  </si>
  <si>
    <t>Attribuzione di indennità accessorie al dipendente</t>
  </si>
  <si>
    <t>individuazione del soggetto affidatario</t>
  </si>
  <si>
    <t>verifica nella fase esecutiva e conclusiva del contratto</t>
  </si>
  <si>
    <t>Individuazione del reale fabbisogno e definizione tipo di incarico</t>
  </si>
  <si>
    <t>inosservanza delle regole procedurali finalizzata al reclutamento di candidati particolari</t>
  </si>
  <si>
    <t>valutazione non imparziale degli effettivi fabbisogni</t>
  </si>
  <si>
    <t>irregolare istruttoria al fine di favorire determinati soggetti</t>
  </si>
  <si>
    <t>definizione di caratteristiche e requisiti particolari nel bando, finalizzati a favorire determinati soggetti</t>
  </si>
  <si>
    <t>C 1.1 Provvedimenti disciplinari a carico degli iscritti</t>
  </si>
  <si>
    <t>Ricezione esposto da parte di terzi</t>
  </si>
  <si>
    <t>C 1.2 Iscrizione, trasferimento e cancellazione Albo ed Elenco Speciale</t>
  </si>
  <si>
    <t>C 1.3 Rilascio di certificati e attestazioni relativi agli iscritti o tirocinanti</t>
  </si>
  <si>
    <t xml:space="preserve">C 1.4 Iscrizione, trasferimento e cancellazione Registro del Tirocinio </t>
  </si>
  <si>
    <t>Verifica dello svolgimento del tirocinio o iscrizione all'Albo e rilascio di certificati e attestazioni</t>
  </si>
  <si>
    <t>Trasmissione, per competenza, esposto al Consiglio di Disciplina</t>
  </si>
  <si>
    <t>Istruttoria da parte del relatore</t>
  </si>
  <si>
    <t>Comunicazione decisione all'interessato e ai destinatari ex lege</t>
  </si>
  <si>
    <t>Decisione del Consiglio Disciplina</t>
  </si>
  <si>
    <t>Mancata o volontaria omissione di raccolta di esposti o segnalazioni al fine di agevolare soggetti terzi</t>
  </si>
  <si>
    <t>Tardività nella trasmissione con prescrizione/decadenza del procedimento disciplinare</t>
  </si>
  <si>
    <t xml:space="preserve">Mancata o volontaria omissione di consegna atti/documenti al fine di agevolare soggetti terzi
</t>
  </si>
  <si>
    <t>valutazione non imparziale</t>
  </si>
  <si>
    <t xml:space="preserve">Tardività nella trasmissione </t>
  </si>
  <si>
    <t>Istruttoria da parte della Segreteria dell'Ordine</t>
  </si>
  <si>
    <t>Iscrizione all'Albo da parte del Consiglio dell'Ordine</t>
  </si>
  <si>
    <t>Inosservanza delle regole a garanzia della trasparenza e della imparzialità</t>
  </si>
  <si>
    <t xml:space="preserve">Comunicazione all'interessato </t>
  </si>
  <si>
    <t>Trasferimento da parte del Consiglio dell'Ordine</t>
  </si>
  <si>
    <t>Cancellazione all'Albo da parte del Consiglio dell'Ordine</t>
  </si>
  <si>
    <t xml:space="preserve">Omesso controllo, violazione delle norme vigenti o “corsie preferenziali” nella trattazione delle pratiche </t>
  </si>
  <si>
    <t>Emissione parere da parte della Commissione Parcelle</t>
  </si>
  <si>
    <t>Adozione provvedimento da parte del Consiglio dell'Ordine</t>
  </si>
  <si>
    <t>Accertamento sussistenza causa di incompatibilità</t>
  </si>
  <si>
    <t>Omessi controlli sul rispetto della normativa, al fine di favorire  l'iscritto</t>
  </si>
  <si>
    <t>Richiesta chiarimenti e/o documenti probatori all'interessato</t>
  </si>
  <si>
    <t>Valutazione dei documenti acquisiti</t>
  </si>
  <si>
    <t>Verbale della Commissione Incompatibilità sul procedimento trattato</t>
  </si>
  <si>
    <t xml:space="preserve">Provvedimento del Consiglio dell'Ordine </t>
  </si>
  <si>
    <t>Area di rischio D: Provvedimenti ampliativi della sfera giuridica dei destinatari con effetto economico diretto e immediato per il destinatario</t>
  </si>
  <si>
    <t>D 1.2 Gestione e recupero crediti</t>
  </si>
  <si>
    <t>Liquidazione indennità non dovute</t>
  </si>
  <si>
    <t>D 1.1 Pagamenti</t>
  </si>
  <si>
    <t>Verifica regolare esecuzione della prestazione o consegna del bene</t>
  </si>
  <si>
    <t>emissione del mandato di pagamanto</t>
  </si>
  <si>
    <t>Omesso accertamento, riscossione, conteggio errato o inosservanza delle norme al fine di agevolare particolari soggetti</t>
  </si>
  <si>
    <t>Omessa verifica dei presupposti per il pagamento al fine di agevolare particolari soggetti</t>
  </si>
  <si>
    <t>Iscrizione a ruolo della somma</t>
  </si>
  <si>
    <t>Istanza di trasferimento da parte dell'interssato</t>
  </si>
  <si>
    <t>Richiesta di rimborso spese</t>
  </si>
  <si>
    <t>Verifica correttezza e completezza (pezze giustificative) della documentazione presentata</t>
  </si>
  <si>
    <t>Richiesta di erogazione contributo</t>
  </si>
  <si>
    <t>Verifica presupposti per il riconoscimento del contributo</t>
  </si>
  <si>
    <t>Riconoscimento contributo</t>
  </si>
  <si>
    <t>Trasmissione di pezze giustificative a dimosrazione delle spese sostenute</t>
  </si>
  <si>
    <t>Emissione del mandato di pagamento</t>
  </si>
  <si>
    <t>Area di rischio F: Pareri di congruità</t>
  </si>
  <si>
    <t>C 1.5 Verifica cause di incompatibilità iscritti</t>
  </si>
  <si>
    <t>F 1.1 Pareri in materia di onorari</t>
  </si>
  <si>
    <t>Area di rischio E: Formazione professionale continua</t>
  </si>
  <si>
    <t>E 1.1 Formazione professionale continua</t>
  </si>
  <si>
    <t>Accredito eventi formativi da parte del Consiglio dell'Ordine</t>
  </si>
  <si>
    <t>Area di rischio M: Controlli, verifiche e vigilanza</t>
  </si>
  <si>
    <t>M 1.1 Vigilanza sugli “enti terzi” autorizzati all’erogazione della formazione ai sensi dell’art. 7, co. 2, d.p.r. 137 del 2012, dagli ordini e collegi territoriali</t>
  </si>
  <si>
    <t>Trasmissione programma dell'evento formativo</t>
  </si>
  <si>
    <t xml:space="preserve">M 1.2 Verfica assolvimento obbligo formativo </t>
  </si>
  <si>
    <t>Verifica  assolvimento obbligo</t>
  </si>
  <si>
    <t>Trasmissione fascicolo al Consiglio di Disciplina</t>
  </si>
  <si>
    <t>Omessa verifica al fine di agevolare particolari soggetti</t>
  </si>
  <si>
    <t>Esame documentazione agli atti e/o verifica all'evento</t>
  </si>
  <si>
    <t xml:space="preserve">B 1.1  Programmazione </t>
  </si>
  <si>
    <t>processi di analisi e definizione dei fabbisogni</t>
  </si>
  <si>
    <t xml:space="preserve">B 1.2 Progettazione della gara </t>
  </si>
  <si>
    <t>consultazioni preliminari di mercato per la definizione delle specifiche tecniche</t>
  </si>
  <si>
    <t>nomina del responsabile del procedimento</t>
  </si>
  <si>
    <t>individuazione dello strumento/istituto per l’affidamento</t>
  </si>
  <si>
    <t>determinazione dell’importo del contratto</t>
  </si>
  <si>
    <t>predisposizione di atti e documenti di gara incluso il capitolato</t>
  </si>
  <si>
    <t xml:space="preserve">B 1.3 Selezione del contraente </t>
  </si>
  <si>
    <t>pubblicazione del bando e gestione delle informazioni complementari</t>
  </si>
  <si>
    <t>fissazione dei termini per la ricezione delle offerte</t>
  </si>
  <si>
    <t xml:space="preserve"> trattamento e custodia della documentazione di gara</t>
  </si>
  <si>
    <t>gestione delle sedute di gara</t>
  </si>
  <si>
    <t xml:space="preserve"> verifica dei requisiti di partecipazione</t>
  </si>
  <si>
    <t>aggiudicazione provvisoria</t>
  </si>
  <si>
    <t xml:space="preserve"> valutazione delle offerte e la verifica di anomalia dell’offerte</t>
  </si>
  <si>
    <t>annullamento della gara</t>
  </si>
  <si>
    <t xml:space="preserve">B 1.4 Verifica dell’aggiudicazione e stipula del contratto </t>
  </si>
  <si>
    <t>verifica dei requisiti ai fini della stipula del contratto</t>
  </si>
  <si>
    <t>effettuazione delle comunicazioni riguardanti i mancati inviti, le esclusioni e le aggiudicazion</t>
  </si>
  <si>
    <t>formalizzazione dell’aggiudicazione definitiva</t>
  </si>
  <si>
    <t>stipula del contratto</t>
  </si>
  <si>
    <t xml:space="preserve">B 1.5 Esecuzione del contratto </t>
  </si>
  <si>
    <t>effettuazione di pagamenti in corso di esecuzione</t>
  </si>
  <si>
    <t xml:space="preserve">L’insufficiente attenzione alla fase di programmazione o un utilizzo improprio degli strumenti di intervento dei privati nella programmazione costituiscono una delle principali cause dell’uso distorto delle procedure che può condurre a fenomeni corruttivi. 
Il ritardo o la mancata approvazione degli strumenti di programmazione, l’eccessivo ricorso a procedure di urgenza o a proroghe contrattuali, la reiterazione di piccoli affidamenti aventi il medesimo oggetto ovvero la reiterazione dell’inserimento di specifici interventi, negli atti di programmazione, che non approdano alla fase di affidamento ed esecuzione, la presenza di gare aggiudicate con frequenza agli stessi soggetti o di gare con unica offerta valida costituiscono tutti elementi rivelatori di una programmazione carente e, in ultima analisi, segnali di un uso distorto o improprio della discrezionalità. </t>
  </si>
  <si>
    <t xml:space="preserve">definizione dei criteri di partecipazione, del criterio di aggiudicazione e dei criteri di attribuzione del punteggio </t>
  </si>
  <si>
    <t>fuga di notizie circa le procedure di gara ancora non pubblicate, che anticipino solo ad alcuni operatori economici la volontà di bandire determinate gare o i contenuti della documentazione di gara; l’attribuzione impropria dei vantaggi competitivi mediante utilizzo distorto dello strumento delle consultazioni preliminari di mercato</t>
  </si>
  <si>
    <t>individuazione degli elementi essenziali del contratto</t>
  </si>
  <si>
    <t>nomina della commissione di gara</t>
  </si>
  <si>
    <t xml:space="preserve"> possibilità che i vari attori coinvolti (quali, ad esempio, RP, commissione di gara, soggetti coinvolti nella verifica dei requisiti, etc.) manipolino le disposizioni che governano i processi sopra elencati al fine di pilotare l’aggiudicazione della gara</t>
  </si>
  <si>
    <t>alterazione o omissione dei controlli e delle verifiche al fine di favorire un aggiudicatario privo dei requisiti o  possibilità che i contenuti delle verifiche siano alterati per pretermettere l’aggiudicatario e favorire gli operatori economici che seguono nella graduatoria</t>
  </si>
  <si>
    <t>approvazione delle modifiche del contratto originario</t>
  </si>
  <si>
    <t>A1.3
Conferimento incarichi
al proprio personale</t>
  </si>
  <si>
    <t>Rilascio autorizzazione</t>
  </si>
  <si>
    <t>inosservanza delle regole a garanzia della trasparenza e della imparzialità</t>
  </si>
  <si>
    <t>Comunicazione al Dipartimento della Funzione Pubblica</t>
  </si>
  <si>
    <t>Verfica di assenza di conflitto di interessi</t>
  </si>
  <si>
    <t>Richiesta della P.A. o del dipendente interessato</t>
  </si>
  <si>
    <t>Area di rischio G: Incarichi e nomine</t>
  </si>
  <si>
    <t>Istanza  da parte del terzo</t>
  </si>
  <si>
    <t>Adozione provvedimento da parte del Presidente dell'Ordine</t>
  </si>
  <si>
    <t>Ratifica da parte del Consiglio dell'Ordine</t>
  </si>
  <si>
    <t>G 1.1 Incarichi a professionisti</t>
  </si>
  <si>
    <t>G 1.3 Candidature di professionisti per nomina in Enti pubblici</t>
  </si>
  <si>
    <t>G 1.2 Incarichi a Consiglieri in seno a commissioni interne o deleghe particolari.</t>
  </si>
  <si>
    <t>Proposta di nomina da parte del Presidente dell'Ordine</t>
  </si>
  <si>
    <t>Nomina da parte del Consiglio dell'Ordine</t>
  </si>
  <si>
    <t>Pubblicizzazione dell'avviso di incarico dell'Ente pubblico</t>
  </si>
  <si>
    <t xml:space="preserve">Istanza  da parte dell'interessato </t>
  </si>
  <si>
    <t>Valutazione curricula e proposta di nomina del professionista/i da parte della Commissione incaricata dal Consiglio dell'Ordine</t>
  </si>
  <si>
    <t xml:space="preserve">H 1.1 Rappresentanza e difesa in giudizio </t>
  </si>
  <si>
    <t>H 1.2 Consulenze stragiudiziali</t>
  </si>
  <si>
    <t xml:space="preserve">Individuazione professionista </t>
  </si>
  <si>
    <t>Richiesta preventivi nel rispetto della normativa del Codice Appalti</t>
  </si>
  <si>
    <t>Area di rischio I: Gestione delle Entrate, delle spese e del patrimonio</t>
  </si>
  <si>
    <t xml:space="preserve">I 1.1.1 Riscossione somme dovute per servizi erogati dall’ente </t>
  </si>
  <si>
    <t>I 1.2 Gestione delle fasi di accertamento dell’entrata</t>
  </si>
  <si>
    <t>Richiesta pagamento somme</t>
  </si>
  <si>
    <t>Verifica incasso</t>
  </si>
  <si>
    <t>Introito nel bilancio dell'Ente</t>
  </si>
  <si>
    <t xml:space="preserve"> mancata o insufficiente verifica dell’effettivo stato</t>
  </si>
  <si>
    <t>Verifica presupposti giuridici a fondamento dell'entrata da accertare</t>
  </si>
  <si>
    <t>Accertamento in contabilità della somma da incassare</t>
  </si>
  <si>
    <t xml:space="preserve">Analisi fabbisogno finanziario </t>
  </si>
  <si>
    <t>I 1.3 Predisposizione dei documenti di bilancio d’esercizio (previsione e variazione)</t>
  </si>
  <si>
    <t>I 1.4 Predisposizione dei documenti di bilancio d’esercizio (consuntivo)</t>
  </si>
  <si>
    <t>Predisposizione bozza del documento di bilancio</t>
  </si>
  <si>
    <t>Esame bozza da parte del Presidente e Tesoriere</t>
  </si>
  <si>
    <t>Approvazione documento di bilancio da parte del Consiglio dell'Ordine</t>
  </si>
  <si>
    <t>Trasmissione documento al Collegio dei Revisori dei Conti per parere</t>
  </si>
  <si>
    <t>Esame e redazione parere da parte del Collegio dei Revisori</t>
  </si>
  <si>
    <t>Analisi andamento gestione finanziaria</t>
  </si>
  <si>
    <r>
      <rPr>
        <b/>
        <sz val="26"/>
        <color theme="1"/>
        <rFont val="Calibri"/>
        <family val="2"/>
        <scheme val="minor"/>
      </rPr>
      <t>fattori abilitanti</t>
    </r>
    <r>
      <rPr>
        <sz val="20"/>
        <color theme="1"/>
        <rFont val="Calibri"/>
        <family val="2"/>
        <scheme val="minor"/>
      </rPr>
      <t xml:space="preserve"> (fattori di contesto che agevolano il verificarsi di comportamenti o fatti di corruzione)</t>
    </r>
  </si>
  <si>
    <t>Dati, evidenze e motivazione della misurazione applicata</t>
  </si>
  <si>
    <t>GIUDIZIO SINTETICO</t>
  </si>
  <si>
    <t>Area di rischio H: Affari legali e contenzioso</t>
  </si>
  <si>
    <t>mancanza di misure di controllo sull'operato dell'organo politico</t>
  </si>
  <si>
    <t>Rischio medio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</si>
  <si>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Tuttavia la rilevanza di interessi significativi verso l'esterno porta a ritenere l'attività a rischio corruzione medio.</t>
  </si>
  <si>
    <t>ridotte misure di controllo sull'operato dell'organo politico</t>
  </si>
  <si>
    <t>Rischio basso</t>
  </si>
  <si>
    <t>Rischio medio - 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</si>
  <si>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Anche la mancanza di interessi significativi verso l'esterno porta a ritenere l'attività a rischio corruzione medio-basso.</t>
  </si>
  <si>
    <t xml:space="preserve">Il processo è gestito da soggetti la cui competenza è adeguata alla complessità, ma richiede l’applicazione di norme di dettaglio </t>
  </si>
  <si>
    <t>il processo è gestito dai componenti della commissione di concorso e ciò impatta sul rischio corruttivo</t>
  </si>
  <si>
    <t>Il processo è oggetto di procedure che ne rendono trasparente, agli occhi di uffici di controllo, stakeholder, soggetti terzi solo l’output (es. gli estremi del provvedimento) ma non l’intero iter</t>
  </si>
  <si>
    <t>il processo è meramente operativo e richiede l’applicazione di norme elementari</t>
  </si>
  <si>
    <t>il processo è gestito da uno o pochi funzionari, non facilmente sostituibili con criteri di rotazione, e ciò impatta sul rischio corruttivo perché il processo non  viene visto o gestito indirettamente da altri soggetti dell’organizzazione</t>
  </si>
  <si>
    <t>Rischio medio-alto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</si>
  <si>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Tuttavia la rilevanza di interessi significativi verso l'esterno e le problematiche operative portano a ritenere l'attività a rischio corruzione medio-alto.</t>
  </si>
  <si>
    <t>non vi sono misure di controllo e il rischio è gestito dalla responsabilità dei singoli</t>
  </si>
  <si>
    <t>Rischio medio-basso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</si>
  <si>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discrezionalità limitata in capo ai singoli porta a ritenere l'attività a rischio corruzione medio-basso.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</si>
  <si>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L'ampia discrezionalità in capo ai singoli porta a ritenere l'attività a rischio corruzione medio.</t>
  </si>
  <si>
    <t>La mancanza di precedenti giudiziari e/o sui procedimenti disciplinari a carico dei dipendenti dell’amministrazione e la discrezionalità limitata in capo ai singoli, porta a ritenere l'attività a rischio corruzione basso.</t>
  </si>
  <si>
    <t>il processo è oggetto di specifici controlli regolari da parte dell’ufficio o di altri soggetti</t>
  </si>
  <si>
    <t>D.3 Liquidazione spese di missione Consiglio</t>
  </si>
  <si>
    <t>D.4 Erogazioni contributi ad associazioni</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</si>
  <si>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discrezionalità molto ampia in capo ai singoli porta a ritenere l'attività a rischio corruzione medio-alto</t>
  </si>
  <si>
    <t>Il processo è oggetto di procedure che ne rendono trasparente, agli occhi di uffici di controllo, stakeholder, soggetti terzi  solo l’output (es. gli estremi del provvedimento) ma non l’intero iter</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</si>
  <si>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L'ampia discrezionalità in capo ai singoli porta a ritenere l'attività a rischio corruzione medio-alto.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</si>
  <si>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L'ampia discrezionalità in capo all'organo politico porta a ritenere l'attività a rischio corruzione medio-alto.</t>
  </si>
  <si>
    <t>Sì il processo o gran parte di esso è pubblico</t>
  </si>
  <si>
    <t>No il processo è meramente operativo o richiede l’applicazione di norme elementari</t>
  </si>
  <si>
    <t>Sì ma è reso pubblico solo l’output (es. gli estremi del provvedimento) ma non l’intero iter</t>
  </si>
  <si>
    <t>Sì il processo o gran parte di esso è pubblico, anche tramite amministrazione trasparente: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</si>
  <si>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mera rilevanza procedura senza discrezionalità in capo ai singoli porta a ritenere l'attività a rischio corruzione basso.</t>
  </si>
  <si>
    <t>Istanza di iscrizione da parte dell'interessato</t>
  </si>
  <si>
    <t>Istanza di cancellazione da parte dell'interessato (solo su richiesta dell'interessato)</t>
  </si>
  <si>
    <t>responsabilità dell'attuazione</t>
  </si>
  <si>
    <t>TIPOLOGIA DI MISURA</t>
  </si>
  <si>
    <t>indicatori di monitoraggio</t>
  </si>
  <si>
    <t>TRATTAMENTO DEL RISCHIO</t>
  </si>
  <si>
    <t>GENERALE</t>
  </si>
  <si>
    <t>SPECIFICA</t>
  </si>
  <si>
    <t>fasi e tempi di attuazione</t>
  </si>
  <si>
    <t>l'atto di individuazione del fabbisogno deve dare conto della motivazione alla base della richiesta di reclutamento.</t>
  </si>
  <si>
    <t>annuale</t>
  </si>
  <si>
    <t>Consiglio dell'Ordine</t>
  </si>
  <si>
    <t>Verifica adozione atto</t>
  </si>
  <si>
    <t>precedente alla pubblicazione del bando di concorso</t>
  </si>
  <si>
    <t>collaborazione/interazione tra più figure e coinvolgimento di più risorse sulla medesima procedura, ai fini di garantire la terzietà</t>
  </si>
  <si>
    <t>corrispondenza tra i soggetti coinvolti effettuata a mezzo di protocollo interno/mail</t>
  </si>
  <si>
    <t>Presidente dell'Ordine</t>
  </si>
  <si>
    <t>l'atto di individuazione dei commissari deve dare conto della motivazione.</t>
  </si>
  <si>
    <t>successiva alla scadenza della presentazione domande di concorso</t>
  </si>
  <si>
    <t>Fissazione di criteri preventivi alla valutazione delle candidature</t>
  </si>
  <si>
    <t>precedente all'esperimento del concorso</t>
  </si>
  <si>
    <t>Commissione concorso</t>
  </si>
  <si>
    <t>Verifica adozione verbale</t>
  </si>
  <si>
    <t>non programmabile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</si>
  <si>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Tuttavia l'applicazione di norme elementari porta a ritenere l'attività a rischio corruzione basso.</t>
  </si>
  <si>
    <t>Proiezione entrate/uscita da parte dell'ufficio Contabilità</t>
  </si>
  <si>
    <t>contestuale all'attivazione di una procedura</t>
  </si>
  <si>
    <t>Ufficio contabilità</t>
  </si>
  <si>
    <t>Verifica carte contabili emesse</t>
  </si>
  <si>
    <t>Rilascio delle autorizzazioni allo svolgimento di incarichi d’ufficio e extra-istituzionali secondo i criteri previsti dall’art. 53, comma 5, del D.Lgs. 165/2001 nel corso del 2020.</t>
  </si>
  <si>
    <t>entro trenta giorni dalla ricezione della richiesta stessa</t>
  </si>
  <si>
    <t>Numero di autorizzazioni rilasciate nel rispetto dei criteri su numero totale delle autorizzazioni rilasciate</t>
  </si>
  <si>
    <t>Consiglio dell'Ordine e delegazione trattante</t>
  </si>
  <si>
    <t>3 - Trattamento del rischio secondo allegato 1 PNA 2019</t>
  </si>
  <si>
    <t>Criticità del processo - 
eventi rischiosi</t>
  </si>
  <si>
    <t>Area di rischio  B: Contratti pubblici</t>
  </si>
  <si>
    <t>Area di rischio  C: Provvedimenti ampliativi della sfera giuridica dei destinatari privi di effetto economico diretto e immediato per il destinatario</t>
  </si>
  <si>
    <t>da attuare</t>
  </si>
  <si>
    <t>attuata</t>
  </si>
  <si>
    <t>l'atto di individuazione  deve dare conto della motivazione alla base della richiesta di reclutamento.</t>
  </si>
  <si>
    <t xml:space="preserve">Presentazione di appunti al Consiglio per approvazione e successivo avviamento delle procedura di acquisto di beni e servizi. Tali appunti descrivono la motivazione, la natura, la quantità e la tempistica della prestazione da richiedere, oltre che la procedura di selezione proposta in relazione all’oggetto ed all’importo del contratto </t>
  </si>
  <si>
    <t>Verifica, quale primo step della procedura di approvvigionamento, della possibilità di ricorrere a convenzioni/accordi quadro già in essere</t>
  </si>
  <si>
    <t>Monitoraggio delle future scadenze contrattuali mediante fogli elettronici</t>
  </si>
  <si>
    <t>in attuazione</t>
  </si>
  <si>
    <t>contestuale alla predisposizione della gara</t>
  </si>
  <si>
    <t>preliminare all'avvio delle procedure di gara</t>
  </si>
  <si>
    <t>ufficio che segue le gare</t>
  </si>
  <si>
    <t>semplificazione</t>
  </si>
  <si>
    <t>redazione di documentazione che sistematizzi e semplifichi il processo</t>
  </si>
  <si>
    <t>Gruppo di lavoro</t>
  </si>
  <si>
    <t>numero di verifiche effettuate su numero di gare avviate</t>
  </si>
  <si>
    <t>L’atto interno di avvio della procedura dà conto della motivazione alla base della richiesta di approvvigionamento, della procedura di selezione da utilizzare e della tipologia contrattuale prescelta</t>
  </si>
  <si>
    <t>Utilizzo di clausole standard conformi alle prescrizioni normative con riguardo a garanzie a corredo dell’offerta, tracciabilità dei pagamenti e termini di pagamento agli operatori economici</t>
  </si>
  <si>
    <t>Predisposizione di moduli o indici dettagliati per la presentazione dell’offerta tecnica, al fine di garantire la comparabilità più oggettiva possibile delle offerte negli aspetti qualitativi, minimizzare il rischio di errori o incomprensioni nella formulazione delle medesime da parte degli offerenti e rendere più chiaro e comprensibile il confronto e l’attribuzione dei relativi punteggi</t>
  </si>
  <si>
    <t>Utilizzo di sistemi informatizzati per l’individuazione degli operatori da consultare</t>
  </si>
  <si>
    <t>regolamentazione</t>
  </si>
  <si>
    <t xml:space="preserve">verifica adozione procedure standardizzate </t>
  </si>
  <si>
    <t>attuato</t>
  </si>
  <si>
    <t>Collaborazione tra personale dipendente per l’elaborazione di ciascuna procedura di gara, al fine di un controllo incrociato su tutti gli elementi rilevanti</t>
  </si>
  <si>
    <t>Prassi interne per la corretta conservazione della documentazione di gara per un tempo congruo al fine di consentire verifiche successive</t>
  </si>
  <si>
    <t>successivo all'aggiudicazione provvisoria</t>
  </si>
  <si>
    <t>numero di controlli effettuati su numero aggiudicazioni effettuate</t>
  </si>
  <si>
    <t>Pagamenti effettuati solo in esito alla verifica della corretta esecuzione da parte del direttore dell’esecuzione del contratto</t>
  </si>
  <si>
    <t>Interazione con il gestionale di contabilità per la verifica dell'importo fatturato e della capienza contrattuale</t>
  </si>
  <si>
    <t>durante l'esecuzione del contratto</t>
  </si>
  <si>
    <t>ufficio contabilità</t>
  </si>
  <si>
    <t xml:space="preserve">numero di controlli effettuati su numeri pagamenti </t>
  </si>
  <si>
    <t>condivisione di dati tra uffici</t>
  </si>
  <si>
    <t>controllo</t>
  </si>
  <si>
    <t>verifica continuativa della completezza dei fascicoli cartacei contenenti tutti gli atti interni riferiti alle procedure ad opera di diversi soggetto</t>
  </si>
  <si>
    <t>numero di controlli effettuati su numero mandati di pagamento</t>
  </si>
  <si>
    <t>controlli incrociati a diversi livelli</t>
  </si>
  <si>
    <t>numero di controlli effettuati su numero registrazioni effettuate</t>
  </si>
  <si>
    <t>trasparenza</t>
  </si>
  <si>
    <t>misure di semplificazione di organizzazione/processo</t>
  </si>
  <si>
    <t>presenza o meno di documentazione o disposizioni che sistematizzano e semplifichino i processi</t>
  </si>
  <si>
    <t>presenza di un determinato atto/informazione oggetto di divulgazione</t>
  </si>
  <si>
    <t>controllo sulle decisioni e sui contenuti della documentazione stessa</t>
  </si>
  <si>
    <t>presenza o meno di un determinato atto oggetto di pubblicazione</t>
  </si>
  <si>
    <t>verifica adozione di procedura specifica</t>
  </si>
  <si>
    <t xml:space="preserve">Consiglio dell'Ordine </t>
  </si>
  <si>
    <t>Verifica adozione provvedimento</t>
  </si>
  <si>
    <t>successiva alla realizzazione di eventi</t>
  </si>
  <si>
    <t>verifica adozione di una determinata procedura</t>
  </si>
  <si>
    <t>numero di controlli effettuati su numero soggetti obbligati</t>
  </si>
  <si>
    <t>Regolamentazione</t>
  </si>
  <si>
    <t>numero di controlli effettuati su numero provvedimenti disciplinari ricevuti</t>
  </si>
  <si>
    <t>Segreteria</t>
  </si>
  <si>
    <t>Consiglio Disciplina</t>
  </si>
  <si>
    <t>verifica adozione procedure standardizzate</t>
  </si>
  <si>
    <t>Mansionario dipendenti</t>
  </si>
  <si>
    <t>numero di controlli effettuati su numero decisioni emesse</t>
  </si>
  <si>
    <t>verifica rispetto mansionario</t>
  </si>
  <si>
    <t>verifica mansionario</t>
  </si>
  <si>
    <t>modulistica specifica</t>
  </si>
  <si>
    <t>A 1.1
Reclutamento personale per assunzioni a tempo indeterminato e determinato</t>
  </si>
  <si>
    <t>A 1.6 Conferimento di incarichi di collaborazione (Conferimento di incarichi individuali, con contratti di lavoro autonomo, per prestazioni d’opera intellettuale ex art. 7 d.lgs. 165/2001)</t>
  </si>
  <si>
    <t>Rischio medio 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</si>
  <si>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gestione del processo da parte di soggetti con competenza adeguata e l'applicazione di norme di dettaglio, porta a ritenere l'attività a rischio corruzione medio 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</si>
  <si>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rilevanza di interessi significativi verso l'esterno e il rischio conseguente viene mitigato dagli obblighi normativi, con valutazione del rischio medio-basso.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</si>
  <si>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gestione del processo da parte di soggetti con competenza adeguata e l'applicazione di norme di dettaglio, porta a ritenere l'attività a rischio corruzione basso.</t>
  </si>
  <si>
    <t>Collaborazione tra uffici per la definizione degli atti di gara</t>
  </si>
  <si>
    <t>Vi è la mancanza di precedenti giudiziari e/o sui procedimenti disciplinari a carico dei dipendenti, tuttavia la rilevanza di interessi significativi verso l'esterno porta a ritenere l'attività a rischio corruzione medio.</t>
  </si>
  <si>
    <t>il processo è gestito da uno o pochi dipendenti, non facilmente sostituibili con criteri di rotazione, e ciò impatta sul rischio corruttivo perché il processo non  viene visto o gestito indirettamente da altri soggetti dell’organizzazione</t>
  </si>
  <si>
    <t xml:space="preserve">da attuare </t>
  </si>
  <si>
    <t>quando si verificherà la fattispecie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</si>
  <si>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discrezionalità limitata in capo ai singoli porta a ritenere l'attività a rischio corruzione medio</t>
  </si>
  <si>
    <t>Segreteria/Commissione FPC/Consiglio dell'Ordine</t>
  </si>
  <si>
    <t>il rischio è gestito dalla responsabilità dei singoli ma la discezionalità è limitata</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</si>
  <si>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discrezionalità molto limitata in capo ai singoli porta a ritenere l'attività a rischio corruzione basso.</t>
  </si>
  <si>
    <t>Adeguata motivazione delle ragioni e delle procedure all'interno del provvedimento di conferimento dell'incarico</t>
  </si>
  <si>
    <t>Valutazione preferibilmente collegiale, adozione di criteri di valutazione ed estrazione a sorte effettuata su una rosa di professionisti, ratifica da parte del Consiglio per la designazione effettuata dal solo Presidente con atto motivato e pubblicazione sul sito sezione "Amministrazione trasparente"</t>
  </si>
  <si>
    <t>presenza o meno di documentazione che sistematizzi i processi</t>
  </si>
  <si>
    <t>Valutazione preferibilmente collegiale, con limitazione delle designazioni dirette da parte del Presidente, se non in casi di urgenza</t>
  </si>
  <si>
    <t>trasparenza; codice di comportamento</t>
  </si>
  <si>
    <t>Effettuazione di controlli mirati sui requisiti dichiarati; adeguate forme di pubblicizzazione dei criteri e delle condizioni di assegnazione; coinvolgimento di più soggetti nell'istruttoria della pratica</t>
  </si>
  <si>
    <t>Fissazione di griglia/e di valutazione preventiva, verifica su requisiti posseduti dai candidati e sulla veridicità delle dichiarazioni</t>
  </si>
  <si>
    <t>l'atto di individuazione delle categorie deve dare conto della motivazione alla base dell'attivazione della procedura; provvedimenti relativi al personale proposti di concerto tra più soggetti (Tesoriere, Segretario, Presidente dell'Ordine)</t>
  </si>
  <si>
    <t>collaborazione/interazione tra più figure e coinvolgimento di più risorse sulla medesima procedura, ai fini di garantire la terzietà; provvedimenti relativi al personale proposti di concerto tra più soggetti (Tesoriere, Segretario, Presidente dell'Ordine)</t>
  </si>
  <si>
    <t>l'atto di individuazione deve dare conto della motivazione alla base della richiesta; provvedimenti relativi al personale proposti di concerto tra più soggetti (Tesoriere, Segretario, Presidente dell'Ordine)</t>
  </si>
  <si>
    <t xml:space="preserve">Attribuzione valutazioni finali </t>
  </si>
  <si>
    <t>Fissazione di griglia/e di valutazione preventiva; provvedimenti relativi al personale proposti di concerto tra più soggetti (Tesoriere, Segretario, Presidente dell'Ordine), verifica da parte del revisore</t>
  </si>
  <si>
    <t>Richiesta di consulenza specifica per la corretta predisposizione della documentazione di gara. Il valore del contratto da affidare è individuato sulla base dei metodi di calcolo del valore stimato dei contratti pubblici definiti dalla normativa, tenendo conto di eventuali opzioni che l’Amministrazione intenda riservarsi e che incrementano il valore stimato del contratto da porre a base di gara.</t>
  </si>
  <si>
    <t>Redazione dei capitolati tecnici a cura degli uffici che si occupano dell’esecuzione del servizio e che conoscono le necessità dell’Amministrazione; redazione degli ulteriori documenti in base a consulenza ricevuta; collaborazione e confronto tra gli uffici coinvolti, al fine di garantire completezza, esaustività e chiarezza della documentazione posta a base di gara.</t>
  </si>
  <si>
    <t>Prassi interna in base alla quale, in caso di affidamenti diretti, la fattispecie viene esaminata da più soggetti, con necessità di autorizzazione preventiva all'acquisto con relativa modalità di attuazione (procedura negoziata o affidamenti diretti se ne ricorrono i presupposti)</t>
  </si>
  <si>
    <t>Effettuazione delle verifiche di legge; composizione della commissione di gara con meccanismi di rotazione nella formazione delle stesse, verifica assenza di incompatibilità e conflitto di interessi</t>
  </si>
  <si>
    <t>Publicazione sul sito istituzionale delle informazioni imposte dalle norme sulla trasparenza e riferiti alle attività e ai procedimenti dell'Ordine</t>
  </si>
  <si>
    <t>Predisposizione fascicolo da parte della segreteria, istruttoria da parte del responsabile procedimento riguardante i requisiti morali e professionali in caso di iscrizione, trasferimento e cancellazione e relativi adempimenti comunicativi, controllo finale da parte del Consiglio dell'Ordine prima della delibera.</t>
  </si>
  <si>
    <t>Istruttoria riguardante i requisiti</t>
  </si>
  <si>
    <t>Istruttoria riguardante i requisiti in caso di iscrizione, trasferimento, cancellazione e relativi adempimenti comunicativi</t>
  </si>
  <si>
    <t xml:space="preserve">Istanza di cancellazione da parte dell'interessato </t>
  </si>
  <si>
    <t>Istruttoria riguardante i requisiti morali e professionali</t>
  </si>
  <si>
    <t>Verifica della contabilità e della cassa, verifica del rispetto dei tempi di incasso, dei tempi dei solleciti</t>
  </si>
  <si>
    <t>Monitoraggio periodico dello stato avanzamento dei procedimenti di recupero e riscossione dei crediti sia in fase amministrativa sia in fase di riscossione coatta.</t>
  </si>
  <si>
    <t>Ufficio contabilità/Tesoriere</t>
  </si>
  <si>
    <t>In atto, anche se in corso di formalizzazione tramite apposito regolamento interno, procedura per l'accreditamento degli eventi; il monitoraggio è svolto in tutte le fasi, compreso quello degli eventi non accreditati e relative motivazioni. Vi è inoltre la pubblicazione degli eventi formativi sul sito istituzionale. La commissione FPC effettua controlli sui crediti formativi degli iscritti, al fine di garantire terzietà e indipendenza nel controllo.</t>
  </si>
  <si>
    <t>Approvazione delle proposte da parte del Consiglio e rispetto dell'iter previsto dal Regolamento.</t>
  </si>
  <si>
    <t>Commissione liquidazione parcelle/Consiglio dell'Ordine</t>
  </si>
  <si>
    <t>Acquisizione di curricula e preventivi - definizione di un processo autorizzativo di concerto tra più soggetti</t>
  </si>
  <si>
    <t>Sì il processo è gestito da uno o pochi dipendenti, non facilmente sostituibili con criteri di rotazione, e ciò impatta sul rischio corruttivo perché il processo non  viene visto o gestito indirettamente da altri soggetti dell’organizzazione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</si>
  <si>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limitata discrezionalità in capo ai singoli porta a ritenere l'attività a rischio corruzione basso.</t>
  </si>
  <si>
    <t>Sì, perché il processo è genericamente definito da norme di legge, ma lascia alcuni margini di discrezionalità ai soggetti coinvolti</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</si>
  <si>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limitata discrezionalità in capo ai singoli porta a ritenere l'attività a rischio corruzione medio-basso.</t>
  </si>
  <si>
    <t>La mancanza di precedenti giudiziari e/o sui procedimenti disciplinari a carico dei dipendenti dell’amministrazione e la discrezionalità limitata in capo ai singoli, porta a ritenere l'attività a rischio corruzione medio-basso.</t>
  </si>
  <si>
    <t>Rispetto dell'iter previsto dal regolamento</t>
  </si>
  <si>
    <t>Controlli da parte della commissione FPC, per garantire terzietà e indipendenza nel controllo</t>
  </si>
  <si>
    <t xml:space="preserve">Segreteria/Commissione FPC/Consiglio dell'Ordine </t>
  </si>
  <si>
    <t>stato di attuazione al 1  gennaio 2021</t>
  </si>
  <si>
    <t>stato di attuazione al 
1  gennaio 2021</t>
  </si>
  <si>
    <t>B 1.6 Rendicontazione</t>
  </si>
  <si>
    <t>possibili alterazioni o omissioni di attività di  al fine di perseguire interessi privati e diversi da quelli della stazione appaltante;                                                                                                                    effettuazione di pagamenti ingiustificati o sottratti alla tracciabilità dei flussi finanziari.</t>
  </si>
  <si>
    <t>controllo incrociato su tutti gli elementi per la rilevazione della corretta esecuzione del contratto</t>
  </si>
  <si>
    <t>entro fine 2021</t>
  </si>
  <si>
    <t>procedimento di verifica della corretta esecuzione</t>
  </si>
  <si>
    <t>successivo all'aggiudicazione</t>
  </si>
  <si>
    <t>linee guida e regolamento</t>
  </si>
  <si>
    <t xml:space="preserve">3 - Trattamento del rischio secondo Delibera ANAC n. 605 del 19 dicembre 2023 </t>
  </si>
  <si>
    <t>Area di rischio  B-bis: Nuovo codice appalti</t>
  </si>
  <si>
    <t>MISURA</t>
  </si>
  <si>
    <t>Affidamenti diretti sotto i 140.000 euro per servizi e forniture e sotto i 150.000 euro per lavori
(Art. 50 D. lgs. 36/2023)</t>
  </si>
  <si>
    <t>Frazionamento artificioso 
Affidamenti ricorrenti al medesimo operatore economico
Nomina RUP senza possesso dei requisiti 
Affidamento di incarichi di RUP al medesimo soggetto per favorire specifici operatori economici</t>
  </si>
  <si>
    <t>mancanza di misure di controllo sull'operato dell'organo politico, il rischio è gestito dalla responsabilità dei singoli</t>
  </si>
  <si>
    <t>Previsione di specifici indicatori di anomalia, anche sotto forma di alert automatici nell’ambito di sistemi informatici in uso 
Individuare le strutture che potranno effettuare verifiche a campione degli affidamenti
CV + dichiarazione di eventuale conflitto di interesse del RUP nella sezione pubblicata in amministrazione trasparente
Individuazione di un soggetto ad hoc che svolga le verifiche delle dichiarazioni rese dal RUP</t>
  </si>
  <si>
    <t>Appalti di servizi e forniture di valore compreso tra 140.000 e la soglia comunitaria e appalti di lavori valore compreso tra i 150.000 euro e la soglia comunitaria
(Art. 50 D. lgs. 36/2023)</t>
  </si>
  <si>
    <t xml:space="preserve">Frazionamento artificioso 
Mancata rotazione degli operatori economici secondo il criterio dell’art. 49, commi 2 e 4 del Codice </t>
  </si>
  <si>
    <t>Previsione di specifici indicatori di anomalia, anche sotto forma di alert automatici nell’ambito di sistemi informatici in uso 
Individuare le strutture che potranno effettuare verifiche a campione degli affidamenti
Verifica da parte della struttura di auditing o di altro soggetto appositamente individuato  circa la corretta attuazione del principio di rotazione degli affidamenti
Aggiornamento tempestivo degli elenchi, su richiesta degli operatori economici, che intendono partecipare alle gare</t>
  </si>
  <si>
    <t>Appalti sopra soglia comunitaria
(Art. 76 D. lgs. 36/2023)</t>
  </si>
  <si>
    <t xml:space="preserve">Possibile abuso del ricorso alla procedura negoziata di cui all’art. 76 del Codice senza che ne ricorrano le condizioni </t>
  </si>
  <si>
    <t>Adozione di direttive generali interne che individuino dei criteri da seguire nell’affidamento dei contratti sopra soglia mediante procedure negoziate senza bando 
Chiara e puntuale esplicitazione nella decisione a contrarre delle motivazioni che hanno indotto a ricorrere alle procedure negoziate</t>
  </si>
  <si>
    <t>Appalti di servizi e forniture di importo inferiore a 140 mila € e lavori di importo inferiore 500 mila € in relazione ai livelli di qualificazione stabiliti dall’art. 63, comma 2, e i criteri stabilità dall’ All. II.4 (Art. 62 comma 1 e art. 63 comma 2 D lgs. 36/2023)</t>
  </si>
  <si>
    <t>Frazionamento artificioso oppure che il calcolo del valore stimato dell’appalto sia alterato in modo tale da non superare le soglie previste dalla norma</t>
  </si>
  <si>
    <t xml:space="preserve">Previsione di specifici indicatori di anomalia, anche sotto forma di alert automatici nell’ambito di sistemi informatici in uso 
Individuare le strutture che potranno effettuare verifiche a campione degli affidamenti
</t>
  </si>
  <si>
    <t>Appalto integrato
Art. 44 D. lgs. 36/2023</t>
  </si>
  <si>
    <t>Elaborazione da parte della S.A. di un progetto di fattibilità carente o per il quale non si proceda ad una accurata verifica, confidando nei successivi livelli di progettazione posti a cura dell’impresa aggiudicataria per correggere eventuali errori e/o sopperire a carenze, anche tramite varianti in corso d’opera.
Proposta progettuale elaborata
dall’operatore economico in un’ottica di massimizzazione del
proprio profitto a detrimento del
soddisfacimento dell’interesse
pubblico sotteso.
Incremento del rischio connesso a carenze progettuali che comportino modifiche e/o varianti e proroghe, con conseguenti maggiori costi di realizzazione delle opere e il dilatarsi dei tempi della loro attuazione.</t>
  </si>
  <si>
    <t xml:space="preserve">Previsione di specifici indicatori di anomalia, anche sotto forma di alert automatici nell’ambito di sistemi informatici in uso 
Individuare le strutture che potranno effettuare verifiche a campione </t>
  </si>
  <si>
    <t>Subappalto - È nullo l'accordo con cui sia affidata a terzi l’integrale esecuzione delle prestazioni o lavorazioni appaltate, nonché la prevalente esecuzione delle lavorazioni relative alla categoria prevalente e dei contratti ad alta intensità di manodopera
(Art. 119 D. lgs. 36/2023)</t>
  </si>
  <si>
    <t>Incremento del rischio di possibili accordi collusivi tra le imprese partecipanti a una gara volti a manipolarne gli esiti, utilizzando il meccanismo del subappalto, sia di “primo livello” che di “secondo livello” ove consentito dalla S.A. (subappalto c.d. “a cascata”).
Rilascio dell’autorizzazione al subappalto in assenza dei controlli previsti dalla norma. 
Consentire il subappalto a cascata di prestazioni soggette a rischio di infiltrazioni criminali. 
Comunicazione obbligatoria dell’O.E. relativa ai sub contratti che non sono subappalti ai sensi dell’art. 105, co. 2, del Codice, effettuata con dolo al fine di eludere i controlli più stringenti previsti per il subappalto.
Omissione di controlli in sede esecutiva del DL o del DEC sullo svolgimento delle prestazioni dedotte in contratto</t>
  </si>
  <si>
    <t>Sensibilizzazione dei soggetti competenti preposti a mezzo della diffusione di circolari interne/linee guida comportamentali sugli adempimenti e la disciplina in materia di subappalto. 
Attenta valutazione da parte della S.A. delle attività/prestazioni maggiormente a rischio di infiltrazione criminale. 
Verifiche a campione della conformità alla norma delle autorizzazioni al subappalto concesse dal RUP.
Verifica da parte della struttura di auditing o di altro soggetto appositamente individuato  circa la corretta attuazione della norma</t>
  </si>
  <si>
    <t>Disciplina del Collegio consultivo tecnico (CCT)
(Art. 215, d.lgs. n. 36/2023 e All. V.2)</t>
  </si>
  <si>
    <t>Nomina di soggetti che non garantiscono la necessaria indipendenza rispetto alle parti interessate (SA o impresa) anche al fine di ottenere vantaggi dalla posizione ricoperta</t>
  </si>
  <si>
    <t>Pubblicazione dei dati relativi ai componenti del Collegio consultivo tecnico
Individuazione di un soggetto ad hoc che svolga le verifiche delle dichiarazioni rese dal RUP</t>
  </si>
  <si>
    <t>NORME DEL D.L. N. 77 DEL 2021 CONV. IN L. N. 108/2021 RELATIVE AI CONTRATTI PUBBLICI FINANZIATI IN TUTTO O IN PARTE CON LE RISORSE DEL PNRR</t>
  </si>
  <si>
    <t>Ricorso alla procedura negoziata senza pubblicazione di un bando di gara di cui all'articolo 63 del decreto legislativo n. 50 del 2016, per i settori ordinari, e di cui all'articolo 125 del medesimo decreto legislativo, per i settori speciali, qualora sussistano i relativi presupposti.
(Art. 48 comma 3 d.l. n. 77/2021)</t>
  </si>
  <si>
    <t xml:space="preserve">Possibile abuso del ricorso alla procedura negoziata di cui agli artt. 63 e 125 del d.lgs. n. 50/2016 in assenza delle condizioni ivi previste
Possibili accordi collusivi per favorire il riconoscimento di risarcimenti, cospicui, al soggetto non aggiudicatario.
Utilizzo improprio della procedura negoziata da parte della stazione appaltante ascrivibile all’incapacità di effettuare una corretta programmazione e progettazione degli interventi. 
Utilizzo improprio della procedura negoziata da parte della stazione appaltante per favorire un determinato operatore economico
Artificioso allungamento dei tempi di progettazione della gara e della fase realizzativa dell’intervento al fine di creare la condizione per affidamenti caratterizzati da urgenza.
</t>
  </si>
  <si>
    <t>Chiara e puntuale esplicitazione nella determina a contrarre o atto equivalente delle motivazioni che hanno indotto la S.A. a ricorrere alla procedura negoziata senza bando
Previsione di specifici indicatori di anomalia, anche sotto forma di alert automatici nell’ambito di sistemi informatici in uso 
Monitoraggio RPCT 
Monitoraggio sistematico del rispetto dei tempi di progettazione della gara e della fase realizzativa dell’intervento al fine di individuare eventuali anomalie che possono incidere sui tempi di attuazione dei programmi. 
Verifica a campione dei casi di anomalia da parte della struttura di auditing individuata dalla S.A. che ne relaziona al RPCT e all’ufficio gare
A seguito di contenzioso, ricognizione da parte dell’ufficio gare sia degli OE che hanno avuto la “conservazione del contratto” sia di quelli per i quali è stato concesso il risarcimento ai sensi dell’art. 125 d.lgs. n. 104/2010. Ciò al fine di verificare la ricorrenza dei medesimi OE, indice di un possibile accordo collusivo fra gli stessi.
Pubblicazione degli indennizzi
concessi ai sensi dell’art. 125 d.lgs. n. 104/2010</t>
  </si>
  <si>
    <t>Per gli affidamenti PNRR, PNC e UE è stata estesa la norma che consente, in caso di impugnativa, l’applicazione delle disposizioni processuali relative alle infrastrutture strategiche (art. 125 d.lgs. n. 104/2010), le quali - fatte salve le ipotesi di cui agli artt. 121 e 123 del citato decreto - limitano la caducazione del contratto, favorendo il risarcimento per equivalente.
(Art. 48, co. 4, d.l. n. 77/2021)</t>
  </si>
  <si>
    <t>Omissione di controlli in sede esecutiva da parte del DL o del DEC sullo svolgimento delle prestazioni dedotte in contratto da parte del solo personale autorizzato con la possibile conseguente prestazione svolta da personale/operatori economici non autorizzati
Nomina come titolare del potere sostitutivo di soggetti che versano in una situazione di conflitto di interessi.   
Attivazione del potere sostitutivo in assenza dei presupposti al fine di favorire particolari operatori economici.</t>
  </si>
  <si>
    <t xml:space="preserve">Verifica da parte dell’ente (struttura di auditing individuata, RPCT o altro soggetto individuato) dell’adeguato rispetto degli adempimenti di legge da parte del DL/DEC e RUP con riferimento allo svolgimento della vigilanza in sede esecutiva con specifico riguardo ai subappalti autorizzati e ai sub contratti comunicati.
Dichiarazione – da parte del soggetto titolare del potere sostitutivo per la procedura rispetto alla quale viene richiesto il suo intervento - delle eventuali situazioni di conflitto di interessi ai sensi dell’art. 16, d.lgs. n. 36/2023. Link alla pubblicazione, ai sensi dell’art. 35, lett. m), del d.lgs. n. 33/2013, sul sito istituzionale della stazione appaltante, del nominativo e dei riferimenti del titolare del potere sostitutivo.
Dichiarazione e, da parte del soggetto titolare del potere sostitutivo per la procedura rispetto alla quale viene richiesto il suo intervento, delle eventuali situazioni di conflitto di interessi ai sensi dell’art. 16 del d.lgs. n. 36/2023. 
Verifica e valutazione delle dichiarazioni rese dal titolare del potere sostitutivo a cura del competente soggetto individuato dall’amministrazione.
Previsione di specifici indicatori di anomalia, anche sotto forma di alert automatici nell’ambito di sistemi informatici in uso </t>
  </si>
  <si>
    <t>Premio di accelerazione
(Art. 50, co. 4, d.l. 77/2021 )</t>
  </si>
  <si>
    <t>Corresponsione di un premio di accelerazione in assenza del verificarsi delle circostanze previste dalle norme 
Accelerazione, da parte dell’appaltatore, comportante una esecuzione dei lavori “non a regola d’arte”, al solo fine di conseguire il premio di accelerazione, con pregiudizio del corretto adempimento del contratto.
Accordi fraudolenti del RUP o del DL con l’appaltatore per attestare come concluse prestazioni ancora da ultimare al fine di evitare l’applicazione delle penali e/o riconoscere il premio di accelerazione</t>
  </si>
  <si>
    <t xml:space="preserve">Comunicazione tempestiva da parte dei soggetti deputati alla gestione del contratto (RUP, DL e DEC) del ricorrere delle circostanze connesse al riconoscimento del premio di accelerazione al fine di consentire le eventuali verifiche del RPCT o della struttura di auditing.
Previsione di specifici indicatori di anomalia, anche sotto forma di alert automatici nell’ambito di sistemi informatici in uso alle amministrazioni. 
Sensibilizzazione dei soggetti
competenti (RUP, DL e DEC) preposti a mezzo della diffusione di circolari interne/linee guida comportamentali 
</t>
  </si>
  <si>
    <t>Semplificazione degli acquisti di beni e servizi informatici strumentali alla realizzazione del PNRR e in materia di procedure di e-procurement e acquisto di beni e servizi informatici
(Art. 53, d.l. n. 77/2021 )</t>
  </si>
  <si>
    <t>Improprio ricorso alla procedura negoziata piuttosto che ad altra procedura di affidamento per favorire determinati operatori economici per gli appalti sopra soglia
Ricorso eccessivo e inappropriato alla procedura negoziata
Mancata rotazione dei soggetti chiamati a partecipare alle procedure e formulazione dei relativi inviti ad un numero inferiore di soggetti rispetto a quello previsto dalla norma al fine di favorire determinati operatori economici a discapito di altri</t>
  </si>
  <si>
    <t>Chiara e puntuale esplicitazione nella determina a contrarre o atto equivalente delle motivazioni che hanno indotto la S.A. a ricorrere alla procedura negoziata, anche per importi superiori alle soglie UE
Previsione di specifici indicatori di anomalia, anche sotto forma di alert automatici
Verifica da parte dell’ente circa la corretta attuazione del principio di rotazione degli inviti
Aggiornamento tempestivo degli elenchi di O.E. costituiti presso la SA. 
Pubblicazione, all’esito delle procedure, dei nominativi degli operatori economici consultati dalla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</si>
</sst>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indexed="9"/>
      <name val="Calibri"/>
      <family val="2"/>
    </font>
    <font>
      <sz val="14"/>
      <color theme="1"/>
      <name val="Calibri"/>
      <family val="2"/>
      <scheme val="minor"/>
    </font>
    <font>
      <sz val="20"/>
      <color theme="1"/>
      <name val="Calibri"/>
      <family val="2"/>
      <scheme val="minor"/>
    </font>
    <font>
      <sz val="20"/>
      <name val="Calibri"/>
      <family val="2"/>
      <scheme val="minor"/>
    </font>
    <font>
      <b/>
      <sz val="12"/>
      <color theme="1"/>
      <name val="Garamond"/>
      <family val="1"/>
    </font>
    <font>
      <sz val="12"/>
      <color theme="1"/>
      <name val="Garamond"/>
      <family val="1"/>
    </font>
    <font>
      <sz val="7"/>
      <color theme="1"/>
      <name val="Times New Roman"/>
      <family val="1"/>
    </font>
    <font>
      <i/>
      <sz val="12"/>
      <color theme="1"/>
      <name val="Garamond"/>
      <family val="1"/>
    </font>
    <font>
      <sz val="10"/>
      <color theme="1"/>
      <name val="Times New Roman"/>
      <family val="1"/>
    </font>
    <font>
      <sz val="12"/>
      <color theme="1"/>
      <name val="Times New Roman"/>
      <family val="1"/>
    </font>
    <font>
      <b/>
      <sz val="48"/>
      <color theme="0"/>
      <name val="Calibri"/>
      <family val="2"/>
      <scheme val="minor"/>
    </font>
    <font>
      <b/>
      <sz val="55"/>
      <color theme="7" tint="-0.499984740745262"/>
      <name val="Calibri"/>
      <family val="2"/>
      <scheme val="minor"/>
    </font>
    <font>
      <b/>
      <sz val="20"/>
      <color theme="1"/>
      <name val="Calibri"/>
      <family val="2"/>
      <scheme val="minor"/>
    </font>
    <font>
      <b/>
      <sz val="26"/>
      <color theme="1"/>
      <name val="Calibri"/>
      <family val="2"/>
      <scheme val="minor"/>
    </font>
    <font>
      <b/>
      <sz val="24"/>
      <color theme="1"/>
      <name val="Calibri"/>
      <family val="2"/>
      <scheme val="minor"/>
    </font>
    <font>
      <b/>
      <sz val="20"/>
      <color theme="0"/>
      <name val="Calibri"/>
      <family val="2"/>
      <scheme val="minor"/>
    </font>
    <font>
      <b/>
      <sz val="16"/>
      <color theme="1"/>
      <name val="Calibri"/>
      <family val="2"/>
      <scheme val="minor"/>
    </font>
    <font>
      <sz val="20"/>
      <color rgb="FF000009"/>
      <name val="Calibri"/>
      <family val="2"/>
    </font>
    <font>
      <sz val="20"/>
      <color theme="1"/>
      <name val="Calibri"/>
      <family val="2"/>
    </font>
    <font>
      <b/>
      <sz val="48"/>
      <color theme="1"/>
      <name val="Calibri"/>
      <family val="2"/>
      <scheme val="minor"/>
    </font>
  </fonts>
  <fills count="15">
    <fill>
      <patternFill patternType="none"/>
    </fill>
    <fill>
      <patternFill patternType="gray125"/>
    </fill>
    <fill>
      <patternFill patternType="solid">
        <fgColor theme="4" tint="0.79998168889431442"/>
        <bgColor indexed="64"/>
      </patternFill>
    </fill>
    <fill>
      <patternFill patternType="solid">
        <fgColor indexed="62"/>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gray0625">
        <bgColor theme="7" tint="-0.24994659260841701"/>
      </patternFill>
    </fill>
    <fill>
      <patternFill patternType="lightVertical">
        <bgColor theme="5" tint="0.79998168889431442"/>
      </patternFill>
    </fill>
    <fill>
      <patternFill patternType="solid">
        <fgColor theme="9" tint="-0.249977111117893"/>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9" tint="0.59999389629810485"/>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rgb="FFC00000"/>
      </top>
      <bottom/>
      <diagonal/>
    </border>
    <border>
      <left/>
      <right style="thin">
        <color indexed="64"/>
      </right>
      <top/>
      <bottom/>
      <diagonal/>
    </border>
    <border>
      <left style="thin">
        <color indexed="64"/>
      </left>
      <right style="thin">
        <color indexed="64"/>
      </right>
      <top style="medium">
        <color theme="5" tint="-0.24994659260841701"/>
      </top>
      <bottom style="thin">
        <color indexed="64"/>
      </bottom>
      <diagonal/>
    </border>
    <border>
      <left style="thin">
        <color indexed="64"/>
      </left>
      <right style="thin">
        <color indexed="64"/>
      </right>
      <top style="medium">
        <color theme="5" tint="-0.24994659260841701"/>
      </top>
      <bottom/>
      <diagonal/>
    </border>
    <border>
      <left/>
      <right style="thin">
        <color indexed="64"/>
      </right>
      <top style="thin">
        <color indexed="64"/>
      </top>
      <bottom style="thin">
        <color indexed="64"/>
      </bottom>
      <diagonal/>
    </border>
    <border>
      <left style="thin">
        <color indexed="64"/>
      </left>
      <right style="thin">
        <color indexed="64"/>
      </right>
      <top/>
      <bottom style="thick">
        <color rgb="FFC00000"/>
      </bottom>
      <diagonal/>
    </border>
    <border>
      <left style="thin">
        <color indexed="64"/>
      </left>
      <right style="thin">
        <color indexed="64"/>
      </right>
      <top style="thick">
        <color rgb="FFC00000"/>
      </top>
      <bottom/>
      <diagonal/>
    </border>
    <border>
      <left style="thin">
        <color indexed="64"/>
      </left>
      <right style="thin">
        <color indexed="64"/>
      </right>
      <top style="thick">
        <color rgb="FFC00000"/>
      </top>
      <bottom style="thin">
        <color indexed="64"/>
      </bottom>
      <diagonal/>
    </border>
    <border>
      <left style="thin">
        <color indexed="64"/>
      </left>
      <right style="thin">
        <color indexed="64"/>
      </right>
      <top style="thin">
        <color indexed="64"/>
      </top>
      <bottom style="thick">
        <color rgb="FFC00000"/>
      </bottom>
      <diagonal/>
    </border>
    <border>
      <left/>
      <right style="thin">
        <color indexed="64"/>
      </right>
      <top/>
      <bottom style="medium">
        <color rgb="FFC00000"/>
      </bottom>
      <diagonal/>
    </border>
    <border>
      <left style="thin">
        <color indexed="64"/>
      </left>
      <right style="thin">
        <color indexed="64"/>
      </right>
      <top style="thin">
        <color indexed="64"/>
      </top>
      <bottom style="medium">
        <color rgb="FFC00000"/>
      </bottom>
      <diagonal/>
    </border>
    <border>
      <left style="thin">
        <color indexed="64"/>
      </left>
      <right style="thin">
        <color indexed="64"/>
      </right>
      <top/>
      <bottom style="medium">
        <color rgb="FFC00000"/>
      </bottom>
      <diagonal/>
    </border>
    <border>
      <left/>
      <right style="thin">
        <color indexed="64"/>
      </right>
      <top style="thin">
        <color indexed="64"/>
      </top>
      <bottom/>
      <diagonal/>
    </border>
    <border>
      <left style="thin">
        <color auto="1"/>
      </left>
      <right style="thin">
        <color auto="1"/>
      </right>
      <top style="medium">
        <color rgb="FFC00000"/>
      </top>
      <bottom style="thin">
        <color auto="1"/>
      </bottom>
      <diagonal/>
    </border>
    <border>
      <left/>
      <right/>
      <top/>
      <bottom style="thin">
        <color indexed="64"/>
      </bottom>
      <diagonal/>
    </border>
    <border>
      <left/>
      <right/>
      <top/>
      <bottom style="thick">
        <color rgb="FFC00000"/>
      </bottom>
      <diagonal/>
    </border>
    <border>
      <left/>
      <right style="thin">
        <color indexed="64"/>
      </right>
      <top style="thick">
        <color rgb="FFC00000"/>
      </top>
      <bottom/>
      <diagonal/>
    </border>
    <border>
      <left/>
      <right style="thin">
        <color indexed="64"/>
      </right>
      <top/>
      <bottom style="thick">
        <color rgb="FFC00000"/>
      </bottom>
      <diagonal/>
    </border>
    <border>
      <left style="thin">
        <color indexed="64"/>
      </left>
      <right style="thin">
        <color indexed="64"/>
      </right>
      <top style="thick">
        <color rgb="FFC00000"/>
      </top>
      <bottom style="thick">
        <color rgb="FFC00000"/>
      </bottom>
      <diagonal/>
    </border>
    <border>
      <left style="thin">
        <color indexed="64"/>
      </left>
      <right/>
      <top/>
      <bottom/>
      <diagonal/>
    </border>
    <border>
      <left style="thin">
        <color indexed="64"/>
      </left>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ck">
        <color rgb="FFC00000"/>
      </bottom>
      <diagonal style="thin">
        <color indexed="64"/>
      </diagonal>
    </border>
    <border>
      <left style="thin">
        <color indexed="64"/>
      </left>
      <right/>
      <top style="thin">
        <color indexed="64"/>
      </top>
      <bottom style="thick">
        <color rgb="FFC00000"/>
      </bottom>
      <diagonal/>
    </border>
  </borders>
  <cellStyleXfs count="1">
    <xf numFmtId="0" fontId="0" fillId="0" borderId="0"/>
  </cellStyleXfs>
  <cellXfs count="180">
    <xf numFmtId="0" fontId="0" fillId="0" borderId="0" xfId="0"/>
    <xf numFmtId="0" fontId="1" fillId="3" borderId="1" xfId="0" applyFont="1" applyFill="1" applyBorder="1" applyAlignment="1">
      <alignment horizontal="centerContinuous"/>
    </xf>
    <xf numFmtId="0" fontId="0" fillId="0" borderId="0" xfId="0" applyAlignment="1">
      <alignment wrapText="1"/>
    </xf>
    <xf numFmtId="0" fontId="0" fillId="4" borderId="2" xfId="0" applyFill="1" applyBorder="1" applyProtection="1">
      <protection locked="0"/>
    </xf>
    <xf numFmtId="0" fontId="0" fillId="2" borderId="2" xfId="0" applyFill="1" applyBorder="1" applyProtection="1">
      <protection locked="0"/>
    </xf>
    <xf numFmtId="0" fontId="0" fillId="0" borderId="2" xfId="0" applyBorder="1" applyAlignment="1">
      <alignment vertical="center"/>
    </xf>
    <xf numFmtId="0" fontId="0" fillId="0" borderId="2" xfId="0" applyBorder="1" applyAlignment="1">
      <alignment vertical="center" wrapText="1"/>
    </xf>
    <xf numFmtId="0" fontId="0" fillId="5" borderId="0" xfId="0" applyFill="1"/>
    <xf numFmtId="0" fontId="0" fillId="4" borderId="2" xfId="0" applyFill="1" applyBorder="1" applyAlignment="1" applyProtection="1">
      <alignment wrapText="1"/>
      <protection locked="0"/>
    </xf>
    <xf numFmtId="0" fontId="0" fillId="5" borderId="2" xfId="0" applyFill="1" applyBorder="1" applyAlignment="1">
      <alignment vertical="center" wrapText="1"/>
    </xf>
    <xf numFmtId="0" fontId="0" fillId="5" borderId="0" xfId="0" applyFill="1" applyAlignment="1">
      <alignment wrapText="1"/>
    </xf>
    <xf numFmtId="0" fontId="0" fillId="0" borderId="2" xfId="0" applyBorder="1" applyAlignment="1">
      <alignment wrapText="1"/>
    </xf>
    <xf numFmtId="0" fontId="2" fillId="0" borderId="0" xfId="0" applyFont="1"/>
    <xf numFmtId="0" fontId="3" fillId="0" borderId="0" xfId="0" applyFont="1" applyAlignment="1">
      <alignment wrapText="1"/>
    </xf>
    <xf numFmtId="0" fontId="6" fillId="0" borderId="0" xfId="0" applyFont="1" applyAlignment="1">
      <alignment horizontal="justify" vertical="center"/>
    </xf>
    <xf numFmtId="0" fontId="6" fillId="0" borderId="0" xfId="0" applyFont="1" applyAlignment="1">
      <alignment wrapText="1"/>
    </xf>
    <xf numFmtId="0" fontId="3" fillId="0" borderId="2" xfId="0" applyFont="1" applyBorder="1" applyAlignment="1">
      <alignment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wrapText="1"/>
    </xf>
    <xf numFmtId="0" fontId="4" fillId="0" borderId="4" xfId="0" applyFont="1" applyBorder="1" applyAlignment="1">
      <alignment horizontal="left" vertical="center" wrapText="1"/>
    </xf>
    <xf numFmtId="0" fontId="3" fillId="0" borderId="14" xfId="0" applyFont="1" applyBorder="1" applyAlignment="1">
      <alignment wrapText="1"/>
    </xf>
    <xf numFmtId="0" fontId="3" fillId="0" borderId="14" xfId="0"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horizontal="left" vertical="center" wrapText="1"/>
    </xf>
    <xf numFmtId="0" fontId="3" fillId="0" borderId="5" xfId="0" applyFont="1" applyBorder="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justify" vertical="top" wrapText="1"/>
    </xf>
    <xf numFmtId="0" fontId="3" fillId="0" borderId="5" xfId="0" applyFont="1" applyBorder="1" applyAlignment="1">
      <alignment wrapText="1"/>
    </xf>
    <xf numFmtId="0" fontId="3" fillId="0" borderId="21" xfId="0" applyFont="1" applyBorder="1" applyAlignment="1">
      <alignment vertical="center" wrapText="1"/>
    </xf>
    <xf numFmtId="0" fontId="3" fillId="0" borderId="12" xfId="0" applyFont="1" applyBorder="1" applyAlignment="1">
      <alignment horizontal="left" vertical="center" wrapText="1"/>
    </xf>
    <xf numFmtId="0" fontId="3" fillId="0" borderId="0" xfId="0" applyFont="1" applyAlignment="1" applyProtection="1">
      <alignment wrapText="1"/>
      <protection locked="0"/>
    </xf>
    <xf numFmtId="0" fontId="3" fillId="0" borderId="0" xfId="0" applyFont="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16" fillId="9" borderId="4"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justify" vertical="top" wrapText="1"/>
    </xf>
    <xf numFmtId="0" fontId="3" fillId="0" borderId="2" xfId="0" applyFont="1" applyBorder="1" applyAlignment="1">
      <alignment horizontal="left" wrapText="1"/>
    </xf>
    <xf numFmtId="0" fontId="4" fillId="0" borderId="14" xfId="0" applyFont="1" applyBorder="1" applyAlignment="1">
      <alignment horizontal="justify" vertical="top" wrapText="1"/>
    </xf>
    <xf numFmtId="0" fontId="3" fillId="0" borderId="14" xfId="0" applyFont="1" applyBorder="1" applyAlignment="1">
      <alignment horizontal="left" wrapText="1"/>
    </xf>
    <xf numFmtId="0" fontId="3" fillId="0" borderId="4" xfId="0" applyFont="1" applyBorder="1" applyAlignment="1">
      <alignment vertical="center" wrapText="1"/>
    </xf>
    <xf numFmtId="0" fontId="4" fillId="0" borderId="4" xfId="0" applyFont="1" applyBorder="1" applyAlignment="1">
      <alignment horizontal="justify" vertical="center" wrapText="1"/>
    </xf>
    <xf numFmtId="0" fontId="4" fillId="0" borderId="14" xfId="0" applyFont="1" applyBorder="1" applyAlignment="1">
      <alignment horizontal="left" vertical="center" wrapText="1"/>
    </xf>
    <xf numFmtId="0" fontId="4" fillId="0" borderId="14" xfId="0" applyFont="1" applyBorder="1" applyAlignment="1">
      <alignment vertical="center" wrapText="1"/>
    </xf>
    <xf numFmtId="0" fontId="4" fillId="0" borderId="13" xfId="0" applyFont="1" applyBorder="1" applyAlignment="1">
      <alignment vertical="center" wrapText="1"/>
    </xf>
    <xf numFmtId="0" fontId="4" fillId="0" borderId="5" xfId="0" applyFont="1" applyBorder="1" applyAlignment="1">
      <alignment vertical="center" wrapText="1"/>
    </xf>
    <xf numFmtId="0" fontId="4" fillId="0" borderId="2" xfId="0" applyFont="1" applyBorder="1" applyAlignment="1">
      <alignment horizontal="justify" vertical="top" wrapText="1"/>
    </xf>
    <xf numFmtId="0" fontId="3" fillId="0" borderId="13" xfId="0" applyFont="1" applyBorder="1" applyAlignment="1">
      <alignment horizontal="justify" vertical="top" wrapText="1"/>
    </xf>
    <xf numFmtId="0" fontId="3" fillId="0" borderId="13" xfId="0" applyFont="1" applyBorder="1" applyAlignment="1">
      <alignment horizontal="left" vertical="center" wrapText="1"/>
    </xf>
    <xf numFmtId="0" fontId="3" fillId="0" borderId="4" xfId="0" applyFont="1" applyBorder="1" applyAlignment="1">
      <alignment horizontal="left" wrapText="1"/>
    </xf>
    <xf numFmtId="0" fontId="3" fillId="0" borderId="14" xfId="0" applyFont="1" applyBorder="1" applyAlignment="1">
      <alignment horizontal="justify" vertical="top" wrapText="1"/>
    </xf>
    <xf numFmtId="0" fontId="3" fillId="0" borderId="2" xfId="0" applyFont="1" applyBorder="1" applyAlignment="1">
      <alignment horizontal="justify" vertical="top" wrapText="1"/>
    </xf>
    <xf numFmtId="0" fontId="3" fillId="0" borderId="9"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3" fillId="0" borderId="13" xfId="0" applyFont="1" applyBorder="1" applyAlignment="1" applyProtection="1">
      <alignment wrapText="1"/>
      <protection locked="0"/>
    </xf>
    <xf numFmtId="0" fontId="18" fillId="0" borderId="13" xfId="0" applyFont="1" applyBorder="1" applyAlignment="1">
      <alignment horizontal="justify" vertical="center"/>
    </xf>
    <xf numFmtId="0" fontId="3" fillId="0" borderId="2" xfId="0" applyFont="1" applyBorder="1" applyAlignment="1" applyProtection="1">
      <alignment wrapText="1"/>
      <protection locked="0"/>
    </xf>
    <xf numFmtId="0" fontId="18" fillId="0" borderId="2" xfId="0" applyFont="1" applyBorder="1" applyAlignment="1">
      <alignment horizontal="justify" vertical="center"/>
    </xf>
    <xf numFmtId="0" fontId="3" fillId="0" borderId="14" xfId="0" applyFont="1" applyBorder="1" applyAlignment="1" applyProtection="1">
      <alignment wrapText="1"/>
      <protection locked="0"/>
    </xf>
    <xf numFmtId="0" fontId="18" fillId="0" borderId="14" xfId="0" applyFont="1" applyBorder="1" applyAlignment="1">
      <alignment horizontal="justify" vertical="center"/>
    </xf>
    <xf numFmtId="0" fontId="3" fillId="0" borderId="14"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lignment wrapText="1"/>
    </xf>
    <xf numFmtId="0" fontId="3" fillId="0" borderId="3" xfId="0" applyFont="1" applyBorder="1" applyAlignment="1" applyProtection="1">
      <alignment horizontal="left" vertical="center" wrapText="1"/>
      <protection locked="0"/>
    </xf>
    <xf numFmtId="0" fontId="3" fillId="0" borderId="30" xfId="0" applyFont="1" applyBorder="1" applyAlignment="1">
      <alignment horizontal="left" vertical="center" wrapText="1"/>
    </xf>
    <xf numFmtId="0" fontId="4" fillId="0" borderId="23" xfId="0" applyFont="1" applyBorder="1" applyAlignment="1">
      <alignment wrapText="1"/>
    </xf>
    <xf numFmtId="0" fontId="4"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24" xfId="0" applyFont="1" applyBorder="1" applyAlignment="1">
      <alignment horizontal="left" vertical="center" wrapText="1"/>
    </xf>
    <xf numFmtId="0" fontId="3" fillId="0" borderId="24" xfId="0" applyFont="1" applyBorder="1" applyAlignment="1">
      <alignment wrapText="1"/>
    </xf>
    <xf numFmtId="0" fontId="3" fillId="0" borderId="19" xfId="0" applyFont="1" applyBorder="1" applyAlignment="1">
      <alignment horizontal="left" vertical="center" wrapText="1"/>
    </xf>
    <xf numFmtId="0" fontId="3" fillId="0" borderId="8" xfId="0" applyFont="1" applyBorder="1" applyAlignment="1">
      <alignment horizontal="left" vertical="center" wrapText="1"/>
    </xf>
    <xf numFmtId="0" fontId="3" fillId="0" borderId="11" xfId="0" applyFont="1" applyBorder="1" applyAlignment="1">
      <alignment horizontal="left" vertical="center" wrapText="1"/>
    </xf>
    <xf numFmtId="0" fontId="16" fillId="9" borderId="1" xfId="0" applyFont="1" applyFill="1" applyBorder="1" applyAlignment="1">
      <alignment horizontal="center" vertical="center" wrapText="1"/>
    </xf>
    <xf numFmtId="0" fontId="11" fillId="10" borderId="26"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3" fillId="0" borderId="13" xfId="0" applyFont="1" applyBorder="1" applyAlignment="1" applyProtection="1">
      <alignment horizontal="left" vertical="center" wrapText="1"/>
      <protection locked="0"/>
    </xf>
    <xf numFmtId="0" fontId="0" fillId="0" borderId="2" xfId="0" applyBorder="1" applyAlignment="1">
      <alignment horizontal="center" vertical="center"/>
    </xf>
    <xf numFmtId="0" fontId="3" fillId="0" borderId="12"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horizontal="left"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4" xfId="0" applyFont="1" applyBorder="1" applyAlignment="1">
      <alignment vertical="center" wrapText="1"/>
    </xf>
    <xf numFmtId="0" fontId="3" fillId="0" borderId="2" xfId="0" applyFont="1" applyBorder="1" applyAlignment="1">
      <alignment vertical="center" wrapText="1"/>
    </xf>
    <xf numFmtId="0" fontId="3" fillId="0" borderId="14" xfId="0" applyFont="1" applyBorder="1" applyAlignment="1">
      <alignment vertical="center" wrapText="1"/>
    </xf>
    <xf numFmtId="0" fontId="3" fillId="0" borderId="5" xfId="0" applyFont="1" applyBorder="1" applyAlignment="1">
      <alignment horizontal="center" wrapText="1"/>
    </xf>
    <xf numFmtId="0" fontId="3" fillId="0" borderId="11" xfId="0" applyFont="1" applyBorder="1" applyAlignment="1">
      <alignment horizontal="center" wrapText="1"/>
    </xf>
    <xf numFmtId="0" fontId="4" fillId="0" borderId="12" xfId="0" applyFont="1" applyBorder="1" applyAlignment="1">
      <alignment horizontal="left" vertical="center" wrapText="1"/>
    </xf>
    <xf numFmtId="0" fontId="4" fillId="0" borderId="5" xfId="0" applyFont="1" applyBorder="1" applyAlignment="1">
      <alignment horizontal="left" vertical="center" wrapText="1"/>
    </xf>
    <xf numFmtId="0" fontId="4" fillId="0" borderId="11" xfId="0" applyFont="1" applyBorder="1" applyAlignment="1">
      <alignment horizontal="left" vertical="center" wrapText="1"/>
    </xf>
    <xf numFmtId="0" fontId="4" fillId="0" borderId="5"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3" xfId="0" applyFont="1" applyBorder="1" applyAlignment="1">
      <alignment horizontal="left" vertical="center" wrapText="1"/>
    </xf>
    <xf numFmtId="0" fontId="3" fillId="0" borderId="0" xfId="0" applyFont="1" applyAlignment="1">
      <alignment horizontal="justify" vertical="top" wrapText="1"/>
    </xf>
    <xf numFmtId="0" fontId="4"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12" fillId="8" borderId="25" xfId="0" applyFont="1" applyFill="1" applyBorder="1" applyAlignment="1">
      <alignment horizontal="center" vertical="center" wrapText="1"/>
    </xf>
    <xf numFmtId="0" fontId="12" fillId="8" borderId="0" xfId="0" applyFont="1" applyFill="1" applyAlignment="1">
      <alignment horizontal="center" vertical="center" wrapText="1"/>
    </xf>
    <xf numFmtId="0" fontId="11" fillId="7" borderId="25" xfId="0" applyFont="1" applyFill="1" applyBorder="1" applyAlignment="1">
      <alignment horizontal="center" vertical="center" wrapText="1"/>
    </xf>
    <xf numFmtId="0" fontId="11" fillId="7" borderId="0" xfId="0" applyFont="1" applyFill="1" applyAlignment="1">
      <alignment horizontal="center" vertical="center" wrapText="1"/>
    </xf>
    <xf numFmtId="0" fontId="17" fillId="6"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5"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15" fillId="13" borderId="3" xfId="0" applyFont="1" applyFill="1" applyBorder="1" applyAlignment="1">
      <alignment horizontal="center" vertical="center" wrapText="1"/>
    </xf>
    <xf numFmtId="0" fontId="15" fillId="13" borderId="5" xfId="0" applyFont="1" applyFill="1" applyBorder="1" applyAlignment="1">
      <alignment horizontal="center" vertical="center" wrapText="1"/>
    </xf>
    <xf numFmtId="0" fontId="15" fillId="13" borderId="4" xfId="0" applyFont="1" applyFill="1" applyBorder="1" applyAlignment="1">
      <alignment horizontal="center" vertical="center" wrapText="1"/>
    </xf>
    <xf numFmtId="0" fontId="13" fillId="13" borderId="3" xfId="0" applyFont="1" applyFill="1" applyBorder="1" applyAlignment="1">
      <alignment horizontal="center" vertical="center" wrapText="1"/>
    </xf>
    <xf numFmtId="0" fontId="13" fillId="13" borderId="5" xfId="0" applyFont="1" applyFill="1" applyBorder="1" applyAlignment="1">
      <alignment horizontal="center" vertical="center" wrapText="1"/>
    </xf>
    <xf numFmtId="0" fontId="13" fillId="13" borderId="4"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6" fillId="9" borderId="10" xfId="0" applyFont="1" applyFill="1" applyBorder="1" applyAlignment="1">
      <alignment horizontal="center" vertical="center" wrapText="1"/>
    </xf>
    <xf numFmtId="0" fontId="11" fillId="10" borderId="26"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4" fillId="5" borderId="12" xfId="0" applyFont="1" applyFill="1" applyBorder="1" applyAlignment="1">
      <alignment horizontal="left" vertical="center" wrapText="1"/>
    </xf>
    <xf numFmtId="0" fontId="4" fillId="5" borderId="11" xfId="0" applyFont="1" applyFill="1" applyBorder="1" applyAlignment="1">
      <alignment horizontal="left" vertical="center" wrapText="1"/>
    </xf>
    <xf numFmtId="0" fontId="3" fillId="0" borderId="12"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3" xfId="0" applyFont="1" applyBorder="1" applyAlignment="1">
      <alignment horizontal="left" vertical="center" wrapText="1"/>
    </xf>
    <xf numFmtId="0" fontId="3" fillId="0" borderId="9"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9"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3" xfId="0" applyFont="1" applyBorder="1" applyAlignment="1">
      <alignment horizontal="center" vertical="center" wrapText="1"/>
    </xf>
    <xf numFmtId="0" fontId="3" fillId="0" borderId="0" xfId="0" applyFont="1" applyAlignment="1" applyProtection="1">
      <alignment horizontal="justify" vertical="top" wrapText="1"/>
      <protection locked="0"/>
    </xf>
    <xf numFmtId="0" fontId="3" fillId="0" borderId="12" xfId="0" applyFont="1" applyBorder="1" applyAlignment="1" applyProtection="1">
      <alignment horizontal="center" vertical="center" wrapText="1"/>
      <protection locked="0"/>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left" vertical="center" wrapText="1"/>
    </xf>
    <xf numFmtId="0" fontId="18" fillId="0" borderId="5" xfId="0" applyFont="1" applyBorder="1" applyAlignment="1">
      <alignment horizontal="left" vertical="center" wrapText="1"/>
    </xf>
    <xf numFmtId="0" fontId="18" fillId="0" borderId="11" xfId="0" applyFont="1" applyBorder="1" applyAlignment="1">
      <alignment horizontal="left" vertical="center" wrapText="1"/>
    </xf>
    <xf numFmtId="0" fontId="3"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wrapText="1"/>
    </xf>
    <xf numFmtId="0" fontId="3" fillId="0" borderId="24" xfId="0" applyFont="1" applyBorder="1" applyAlignment="1">
      <alignment horizontal="left" vertical="center" wrapText="1"/>
    </xf>
    <xf numFmtId="0" fontId="3" fillId="0" borderId="24" xfId="0" applyFont="1" applyBorder="1" applyAlignment="1">
      <alignment horizontal="center" wrapText="1"/>
    </xf>
    <xf numFmtId="0" fontId="3" fillId="0" borderId="24" xfId="0" applyFont="1" applyBorder="1" applyAlignment="1">
      <alignment horizontal="center" vertical="center" wrapText="1"/>
    </xf>
    <xf numFmtId="0" fontId="4" fillId="0" borderId="13" xfId="0" applyFont="1" applyBorder="1" applyAlignment="1">
      <alignment horizontal="center" vertical="center" wrapText="1"/>
    </xf>
    <xf numFmtId="0" fontId="19" fillId="0" borderId="12" xfId="0" applyFont="1" applyBorder="1" applyAlignment="1">
      <alignment horizontal="left" vertical="center" wrapText="1"/>
    </xf>
    <xf numFmtId="0" fontId="19" fillId="0" borderId="5" xfId="0" applyFont="1" applyBorder="1" applyAlignment="1">
      <alignment horizontal="left" vertical="center" wrapText="1"/>
    </xf>
    <xf numFmtId="0" fontId="19" fillId="0" borderId="11" xfId="0" applyFont="1" applyBorder="1" applyAlignment="1">
      <alignment horizontal="left" vertical="center" wrapText="1"/>
    </xf>
    <xf numFmtId="0" fontId="3" fillId="11" borderId="3" xfId="0" applyFont="1" applyFill="1" applyBorder="1" applyAlignment="1">
      <alignment horizontal="center" vertical="center" wrapText="1"/>
    </xf>
    <xf numFmtId="0" fontId="3" fillId="11" borderId="4" xfId="0" applyFont="1" applyFill="1" applyBorder="1" applyAlignment="1">
      <alignment horizontal="center" vertical="center" wrapText="1"/>
    </xf>
    <xf numFmtId="0" fontId="3" fillId="0" borderId="17" xfId="0" applyFont="1" applyBorder="1" applyAlignment="1">
      <alignment horizontal="center" vertical="center" wrapText="1"/>
    </xf>
    <xf numFmtId="0" fontId="4" fillId="5" borderId="18"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3" xfId="0" applyFont="1" applyBorder="1" applyAlignment="1">
      <alignment horizontal="center" vertical="center" wrapText="1"/>
    </xf>
    <xf numFmtId="0" fontId="18" fillId="0" borderId="3" xfId="0" applyFont="1" applyBorder="1" applyAlignment="1">
      <alignment horizontal="left" vertical="center" wrapText="1"/>
    </xf>
    <xf numFmtId="0" fontId="3" fillId="0" borderId="24" xfId="0" applyFont="1" applyBorder="1" applyAlignment="1" applyProtection="1">
      <alignment horizontal="left" vertical="center" wrapText="1"/>
      <protection locked="0"/>
    </xf>
    <xf numFmtId="0" fontId="3" fillId="0" borderId="24" xfId="0" applyFont="1" applyBorder="1" applyAlignment="1" applyProtection="1">
      <alignment horizontal="center" vertical="center" wrapText="1"/>
      <protection locked="0"/>
    </xf>
    <xf numFmtId="0" fontId="20" fillId="14" borderId="0" xfId="0" applyFont="1" applyFill="1" applyAlignment="1" applyProtection="1">
      <alignment horizontal="centerContinuous" vertical="center" wrapText="1"/>
      <protection locked="0"/>
    </xf>
    <xf numFmtId="0" fontId="3" fillId="14" borderId="0" xfId="0" applyFont="1" applyFill="1" applyAlignment="1" applyProtection="1">
      <alignment horizontal="centerContinuous" vertical="center" wrapText="1"/>
      <protection locked="0"/>
    </xf>
    <xf numFmtId="0" fontId="3" fillId="14" borderId="0" xfId="0" applyFont="1" applyFill="1" applyAlignment="1">
      <alignment horizontal="centerContinuous" vertical="center" wrapText="1"/>
    </xf>
  </cellXfs>
  <cellStyles count="1">
    <cellStyle name="Normale" xfId="0" builtinId="0"/>
  </cellStyles>
  <dxfs count="0"/>
  <tableStyles count="0" defaultTableStyle="TableStyleMedium2" defaultPivotStyle="PivotStyleLight16"/>
  <colors>
    <mruColors>
      <color rgb="FFFFFF66"/>
      <color rgb="FF00CC0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vitrano/Documents/Corruzione/AVCP/Struttura%20org_va/Assegnazione_personale_in_corso_13_01_2015VITRANO1.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G:\2024%20piano\All%203)%20-%20Trattamento%20del%20rischio%202024%20con%20fogli%20note.xlsx" TargetMode="External"/><Relationship Id="rId1" Type="http://schemas.openxmlformats.org/officeDocument/2006/relationships/externalLinkPath" Target="file:///G:\2024%20piano\All%203)%20-%20Trattamento%20del%20rischio%202024%20con%20fogli%20no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 generale"/>
      <sheetName val="Sezione attività"/>
      <sheetName val="Sezione Fasi"/>
      <sheetName val="Sezione 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ezione generale_old"/>
      <sheetName val="competenze"/>
      <sheetName val="Parametri"/>
      <sheetName val="tipologia di MISURE"/>
      <sheetName val="indicatori di monitoraggio"/>
      <sheetName val="requisiti delle misure (x memo)"/>
      <sheetName val="elementi descrittivi misure  "/>
      <sheetName val="A Acquisizione e gestione del p"/>
      <sheetName val="B Contratti pubblici"/>
      <sheetName val="B-bis Nuovo codice appalti"/>
      <sheetName val="C Provvedimenti PRIVI di effett"/>
      <sheetName val="D Provvedimento CON effetto ec"/>
      <sheetName val="E FPC"/>
      <sheetName val="F Parere congruità"/>
      <sheetName val="G Incarichi e nomine"/>
      <sheetName val="H Affari legali e contenzioso"/>
      <sheetName val="I Gestione delle entrate, spese"/>
      <sheetName val="L OCC"/>
      <sheetName val="M Controlli, verifiche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dimension ref="A1:E5"/>
  <sheetViews>
    <sheetView zoomScaleNormal="100" workbookViewId="0">
      <selection activeCell="C2" sqref="C2"/>
    </sheetView>
  </sheetViews>
  <sheetFormatPr defaultColWidth="9.140625" defaultRowHeight="15" x14ac:dyDescent="0.25"/>
  <cols>
    <col min="1" max="1" width="5" customWidth="1"/>
    <col min="2" max="2" width="71.42578125" customWidth="1"/>
    <col min="3" max="3" width="79.5703125" bestFit="1" customWidth="1"/>
    <col min="4" max="4" width="9.140625" style="7"/>
    <col min="5" max="5" width="48" style="7" customWidth="1"/>
    <col min="6" max="8" width="9.140625" style="7"/>
    <col min="9" max="9" width="29.42578125" style="7" customWidth="1"/>
    <col min="10" max="16384" width="9.140625" style="7"/>
  </cols>
  <sheetData>
    <row r="1" spans="1:5" ht="15.75" x14ac:dyDescent="0.25">
      <c r="B1" s="1" t="s">
        <v>0</v>
      </c>
      <c r="C1" s="1"/>
    </row>
    <row r="2" spans="1:5" x14ac:dyDescent="0.25">
      <c r="B2" s="5" t="s">
        <v>25</v>
      </c>
      <c r="C2" s="4"/>
    </row>
    <row r="3" spans="1:5" ht="30" x14ac:dyDescent="0.25">
      <c r="B3" s="6" t="s">
        <v>26</v>
      </c>
      <c r="C3" s="3" t="e">
        <f>VLOOKUP(C2,#REF!,3,0)</f>
        <v>#REF!</v>
      </c>
    </row>
    <row r="4" spans="1:5" hidden="1" x14ac:dyDescent="0.25">
      <c r="B4" s="5" t="s">
        <v>1</v>
      </c>
      <c r="C4" s="4"/>
    </row>
    <row r="5" spans="1:5" ht="238.7" customHeight="1" x14ac:dyDescent="0.25">
      <c r="A5" s="7"/>
      <c r="B5" s="9" t="s">
        <v>27</v>
      </c>
      <c r="C5" s="8" t="e">
        <f>VLOOKUP(C2,#REF!,2)</f>
        <v>#REF!</v>
      </c>
      <c r="E5" s="10"/>
    </row>
  </sheetData>
  <sheetProtection formatRows="0"/>
  <dataValidations count="2">
    <dataValidation type="list" allowBlank="1" showInputMessage="1" showErrorMessage="1" sqref="C4" xr:uid="{00000000-0002-0000-0000-000000000000}">
      <formula1>Profilo_dirigente</formula1>
    </dataValidation>
    <dataValidation type="list" allowBlank="1" showInputMessage="1" showErrorMessage="1" sqref="C2" xr:uid="{00000000-0002-0000-0000-000001000000}">
      <formula1>#REF!</formula1>
    </dataValidation>
  </dataValidations>
  <pageMargins left="0.70866141732283472" right="0.70866141732283472" top="0" bottom="0" header="0.31496062992125984" footer="0.31496062992125984"/>
  <pageSetup paperSize="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42"/>
  <sheetViews>
    <sheetView topLeftCell="A6" zoomScale="30" zoomScaleNormal="30" zoomScaleSheetLayoutView="100" workbookViewId="0">
      <selection activeCell="H6" sqref="H6:H10"/>
    </sheetView>
  </sheetViews>
  <sheetFormatPr defaultColWidth="9.140625" defaultRowHeight="109.9" customHeight="1" x14ac:dyDescent="0.4"/>
  <cols>
    <col min="1" max="2" width="42.42578125" style="13" customWidth="1"/>
    <col min="3" max="3" width="38.85546875" style="13" customWidth="1"/>
    <col min="4" max="4" width="42.42578125" style="13" customWidth="1"/>
    <col min="5" max="5" width="33.85546875" style="13" customWidth="1"/>
    <col min="6" max="6" width="70" style="13" customWidth="1"/>
    <col min="7" max="7" width="42.42578125" style="13" customWidth="1"/>
    <col min="8" max="8" width="38.28515625" style="13" customWidth="1"/>
    <col min="9" max="13" width="35.7109375" style="13" customWidth="1"/>
    <col min="14" max="16384" width="9.140625" style="13"/>
  </cols>
  <sheetData>
    <row r="1" spans="1:12" ht="130.5" customHeight="1" x14ac:dyDescent="0.4">
      <c r="A1" s="109" t="s">
        <v>415</v>
      </c>
      <c r="B1" s="110"/>
      <c r="C1" s="110"/>
      <c r="D1" s="110"/>
      <c r="E1" s="110"/>
      <c r="F1" s="110"/>
      <c r="G1" s="110"/>
      <c r="H1" s="110"/>
      <c r="I1" s="110"/>
      <c r="J1" s="110"/>
      <c r="K1" s="110"/>
      <c r="L1" s="110"/>
    </row>
    <row r="2" spans="1:12" ht="130.5" customHeight="1" x14ac:dyDescent="0.4">
      <c r="A2" s="111" t="s">
        <v>261</v>
      </c>
      <c r="B2" s="112"/>
      <c r="C2" s="112"/>
      <c r="D2" s="112"/>
      <c r="E2" s="112"/>
      <c r="F2" s="112"/>
      <c r="G2" s="112"/>
      <c r="H2" s="112"/>
      <c r="I2" s="112"/>
      <c r="J2" s="112"/>
      <c r="K2" s="112"/>
      <c r="L2" s="112"/>
    </row>
    <row r="3" spans="1:12" ht="130.5" customHeight="1" x14ac:dyDescent="0.4">
      <c r="A3" s="113" t="s">
        <v>180</v>
      </c>
      <c r="B3" s="114" t="s">
        <v>185</v>
      </c>
      <c r="C3" s="114" t="s">
        <v>416</v>
      </c>
      <c r="D3" s="115" t="s">
        <v>347</v>
      </c>
      <c r="E3" s="118" t="s">
        <v>349</v>
      </c>
      <c r="F3" s="121" t="s">
        <v>348</v>
      </c>
      <c r="G3" s="126" t="s">
        <v>387</v>
      </c>
      <c r="H3" s="127"/>
      <c r="I3" s="127"/>
      <c r="J3" s="127"/>
      <c r="K3" s="127"/>
      <c r="L3" s="127"/>
    </row>
    <row r="4" spans="1:12" ht="130.5" customHeight="1" x14ac:dyDescent="0.4">
      <c r="A4" s="113"/>
      <c r="B4" s="114"/>
      <c r="C4" s="114"/>
      <c r="D4" s="116"/>
      <c r="E4" s="119"/>
      <c r="F4" s="122"/>
      <c r="G4" s="124" t="s">
        <v>385</v>
      </c>
      <c r="H4" s="125"/>
      <c r="I4" s="128" t="s">
        <v>529</v>
      </c>
      <c r="J4" s="128" t="s">
        <v>390</v>
      </c>
      <c r="K4" s="128" t="s">
        <v>384</v>
      </c>
      <c r="L4" s="128" t="s">
        <v>386</v>
      </c>
    </row>
    <row r="5" spans="1:12" ht="130.5" customHeight="1" x14ac:dyDescent="0.4">
      <c r="A5" s="113"/>
      <c r="B5" s="114"/>
      <c r="C5" s="114"/>
      <c r="D5" s="117"/>
      <c r="E5" s="120"/>
      <c r="F5" s="123"/>
      <c r="G5" s="36" t="s">
        <v>388</v>
      </c>
      <c r="H5" s="36" t="s">
        <v>389</v>
      </c>
      <c r="I5" s="128"/>
      <c r="J5" s="128"/>
      <c r="K5" s="128"/>
      <c r="L5" s="128"/>
    </row>
    <row r="6" spans="1:12" ht="338.25" customHeight="1" x14ac:dyDescent="0.4">
      <c r="A6" s="165" t="s">
        <v>263</v>
      </c>
      <c r="B6" s="17" t="s">
        <v>323</v>
      </c>
      <c r="C6" s="139" t="s">
        <v>231</v>
      </c>
      <c r="D6" s="17" t="s">
        <v>365</v>
      </c>
      <c r="E6" s="17" t="s">
        <v>355</v>
      </c>
      <c r="F6" s="17" t="s">
        <v>369</v>
      </c>
      <c r="G6" s="133" t="s">
        <v>450</v>
      </c>
      <c r="H6" s="133" t="s">
        <v>518</v>
      </c>
      <c r="I6" s="133" t="s">
        <v>425</v>
      </c>
      <c r="J6" s="168"/>
      <c r="K6" s="133" t="s">
        <v>519</v>
      </c>
      <c r="L6" s="133" t="s">
        <v>459</v>
      </c>
    </row>
    <row r="7" spans="1:12" ht="332.1" customHeight="1" x14ac:dyDescent="0.4">
      <c r="A7" s="166"/>
      <c r="B7" s="18" t="s">
        <v>229</v>
      </c>
      <c r="C7" s="87"/>
      <c r="D7" s="17" t="s">
        <v>365</v>
      </c>
      <c r="E7" s="17" t="s">
        <v>366</v>
      </c>
      <c r="F7" s="17" t="s">
        <v>367</v>
      </c>
      <c r="G7" s="84"/>
      <c r="H7" s="84"/>
      <c r="I7" s="84"/>
      <c r="J7" s="169"/>
      <c r="K7" s="84"/>
      <c r="L7" s="84"/>
    </row>
    <row r="8" spans="1:12" ht="348.75" customHeight="1" x14ac:dyDescent="0.4">
      <c r="A8" s="166"/>
      <c r="B8" s="18" t="s">
        <v>236</v>
      </c>
      <c r="C8" s="87"/>
      <c r="D8" s="17" t="s">
        <v>365</v>
      </c>
      <c r="E8" s="17" t="s">
        <v>366</v>
      </c>
      <c r="F8" s="17" t="s">
        <v>367</v>
      </c>
      <c r="G8" s="84"/>
      <c r="H8" s="84"/>
      <c r="I8" s="84"/>
      <c r="J8" s="169"/>
      <c r="K8" s="84"/>
      <c r="L8" s="84"/>
    </row>
    <row r="9" spans="1:12" ht="295.5" customHeight="1" x14ac:dyDescent="0.4">
      <c r="A9" s="166"/>
      <c r="B9" s="17" t="s">
        <v>237</v>
      </c>
      <c r="C9" s="87"/>
      <c r="D9" s="33" t="s">
        <v>370</v>
      </c>
      <c r="E9" s="17" t="s">
        <v>366</v>
      </c>
      <c r="F9" s="17" t="s">
        <v>367</v>
      </c>
      <c r="G9" s="84"/>
      <c r="H9" s="84"/>
      <c r="I9" s="84"/>
      <c r="J9" s="169"/>
      <c r="K9" s="84"/>
      <c r="L9" s="84"/>
    </row>
    <row r="10" spans="1:12" ht="188.25" customHeight="1" thickBot="1" x14ac:dyDescent="0.45">
      <c r="A10" s="167"/>
      <c r="B10" s="27" t="s">
        <v>232</v>
      </c>
      <c r="C10" s="164"/>
      <c r="D10" s="22" t="s">
        <v>362</v>
      </c>
      <c r="E10" s="25" t="s">
        <v>355</v>
      </c>
      <c r="F10" s="25" t="s">
        <v>369</v>
      </c>
      <c r="G10" s="85"/>
      <c r="H10" s="85"/>
      <c r="I10" s="85"/>
      <c r="J10" s="170"/>
      <c r="K10" s="85"/>
      <c r="L10" s="85"/>
    </row>
    <row r="42" spans="1:3" ht="109.9" customHeight="1" x14ac:dyDescent="0.4">
      <c r="A42" s="104"/>
      <c r="B42" s="104"/>
      <c r="C42" s="104"/>
    </row>
  </sheetData>
  <sheetProtection formatRows="0"/>
  <mergeCells count="23">
    <mergeCell ref="K6:K10"/>
    <mergeCell ref="L6:L10"/>
    <mergeCell ref="I4:I5"/>
    <mergeCell ref="G6:G10"/>
    <mergeCell ref="H6:H10"/>
    <mergeCell ref="I6:I10"/>
    <mergeCell ref="J6:J10"/>
    <mergeCell ref="A42:C42"/>
    <mergeCell ref="C6:C10"/>
    <mergeCell ref="A6:A10"/>
    <mergeCell ref="A1:L1"/>
    <mergeCell ref="A2:L2"/>
    <mergeCell ref="A3:A5"/>
    <mergeCell ref="B3:B5"/>
    <mergeCell ref="C3:C5"/>
    <mergeCell ref="D3:D5"/>
    <mergeCell ref="E3:E5"/>
    <mergeCell ref="F3:F5"/>
    <mergeCell ref="G3:L3"/>
    <mergeCell ref="G4:H4"/>
    <mergeCell ref="J4:J5"/>
    <mergeCell ref="K4:K5"/>
    <mergeCell ref="L4:L5"/>
  </mergeCells>
  <pageMargins left="0.23622047244094491" right="0.23622047244094491" top="0.74803149606299213" bottom="0.74803149606299213" header="0.31496062992125984" footer="0.31496062992125984"/>
  <pageSetup paperSize="8" scale="41" fitToHeight="0" orientation="landscape" r:id="rId1"/>
  <headerFooter>
    <oddHeader xml:space="preserve">&amp;COrdine dei Dottori Commercialisti e degli Esperti Contabili
della Circoscrizione del Tribunale di Pordenone&amp;RALL. 3
Trattamento del rischio 2021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E65"/>
  <sheetViews>
    <sheetView topLeftCell="A3" zoomScale="40" zoomScaleNormal="40" zoomScaleSheetLayoutView="10" workbookViewId="0">
      <pane xSplit="2" ySplit="3" topLeftCell="G18" activePane="bottomRight" state="frozen"/>
      <selection activeCell="F7" sqref="F7"/>
      <selection pane="topRight" activeCell="F7" sqref="F7"/>
      <selection pane="bottomLeft" activeCell="F7" sqref="F7"/>
      <selection pane="bottomRight" activeCell="H14" sqref="H14:H19"/>
    </sheetView>
  </sheetViews>
  <sheetFormatPr defaultColWidth="9.140625" defaultRowHeight="26.25" x14ac:dyDescent="0.4"/>
  <cols>
    <col min="1" max="1" width="52.28515625" style="13" customWidth="1"/>
    <col min="2" max="2" width="63" style="13" customWidth="1"/>
    <col min="3" max="3" width="44.28515625" style="13" customWidth="1"/>
    <col min="4" max="4" width="71" style="13" customWidth="1"/>
    <col min="5" max="5" width="41" style="13" customWidth="1"/>
    <col min="6" max="6" width="121.42578125" style="13" customWidth="1"/>
    <col min="7" max="7" width="71" style="13" customWidth="1"/>
    <col min="8" max="8" width="54.140625" style="13" customWidth="1"/>
    <col min="9" max="12" width="58.5703125" style="13" customWidth="1"/>
    <col min="13" max="16384" width="9.140625" style="13"/>
  </cols>
  <sheetData>
    <row r="1" spans="1:161" ht="130.5" customHeight="1" x14ac:dyDescent="0.4">
      <c r="A1" s="109" t="s">
        <v>415</v>
      </c>
      <c r="B1" s="110"/>
      <c r="C1" s="110"/>
      <c r="D1" s="110"/>
      <c r="E1" s="110"/>
      <c r="F1" s="110"/>
      <c r="G1" s="110"/>
      <c r="H1" s="110"/>
      <c r="I1" s="110"/>
      <c r="J1" s="110"/>
      <c r="K1" s="110"/>
      <c r="L1" s="110"/>
    </row>
    <row r="2" spans="1:161" ht="130.5" customHeight="1" x14ac:dyDescent="0.4">
      <c r="A2" s="111" t="s">
        <v>313</v>
      </c>
      <c r="B2" s="112"/>
      <c r="C2" s="112"/>
      <c r="D2" s="112"/>
      <c r="E2" s="112"/>
      <c r="F2" s="112"/>
      <c r="G2" s="112"/>
      <c r="H2" s="112"/>
      <c r="I2" s="112"/>
      <c r="J2" s="112"/>
      <c r="K2" s="112"/>
      <c r="L2" s="112"/>
    </row>
    <row r="3" spans="1:161" ht="130.5" customHeight="1" x14ac:dyDescent="0.4">
      <c r="A3" s="113" t="s">
        <v>180</v>
      </c>
      <c r="B3" s="114" t="s">
        <v>185</v>
      </c>
      <c r="C3" s="114" t="s">
        <v>416</v>
      </c>
      <c r="D3" s="115" t="s">
        <v>347</v>
      </c>
      <c r="E3" s="118" t="s">
        <v>349</v>
      </c>
      <c r="F3" s="121" t="s">
        <v>348</v>
      </c>
      <c r="G3" s="126" t="s">
        <v>387</v>
      </c>
      <c r="H3" s="127"/>
      <c r="I3" s="127"/>
      <c r="J3" s="127"/>
      <c r="K3" s="127"/>
      <c r="L3" s="127"/>
    </row>
    <row r="4" spans="1:161" ht="130.5" customHeight="1" x14ac:dyDescent="0.4">
      <c r="A4" s="113"/>
      <c r="B4" s="114"/>
      <c r="C4" s="114"/>
      <c r="D4" s="116"/>
      <c r="E4" s="119"/>
      <c r="F4" s="122"/>
      <c r="G4" s="124" t="s">
        <v>385</v>
      </c>
      <c r="H4" s="125"/>
      <c r="I4" s="128" t="s">
        <v>529</v>
      </c>
      <c r="J4" s="128" t="s">
        <v>390</v>
      </c>
      <c r="K4" s="128" t="s">
        <v>384</v>
      </c>
      <c r="L4" s="128" t="s">
        <v>386</v>
      </c>
    </row>
    <row r="5" spans="1:161" ht="130.5" customHeight="1" x14ac:dyDescent="0.4">
      <c r="A5" s="113"/>
      <c r="B5" s="114"/>
      <c r="C5" s="114"/>
      <c r="D5" s="117"/>
      <c r="E5" s="120"/>
      <c r="F5" s="123"/>
      <c r="G5" s="36" t="s">
        <v>388</v>
      </c>
      <c r="H5" s="36" t="s">
        <v>389</v>
      </c>
      <c r="I5" s="128"/>
      <c r="J5" s="128"/>
      <c r="K5" s="128"/>
      <c r="L5" s="128"/>
    </row>
    <row r="6" spans="1:161" ht="183.75" customHeight="1" x14ac:dyDescent="0.4">
      <c r="A6" s="87" t="s">
        <v>317</v>
      </c>
      <c r="B6" s="18" t="s">
        <v>314</v>
      </c>
      <c r="C6" s="87" t="s">
        <v>231</v>
      </c>
      <c r="D6" s="34" t="s">
        <v>378</v>
      </c>
      <c r="E6" s="34" t="s">
        <v>355</v>
      </c>
      <c r="F6" s="34" t="s">
        <v>491</v>
      </c>
      <c r="G6" s="174" t="s">
        <v>492</v>
      </c>
      <c r="H6" s="174" t="s">
        <v>493</v>
      </c>
      <c r="I6" s="174" t="s">
        <v>439</v>
      </c>
      <c r="J6" s="174"/>
      <c r="K6" s="174" t="s">
        <v>393</v>
      </c>
      <c r="L6" s="174" t="s">
        <v>494</v>
      </c>
    </row>
    <row r="7" spans="1:161" ht="144.75" customHeight="1" x14ac:dyDescent="0.4">
      <c r="A7" s="87"/>
      <c r="B7" s="18" t="s">
        <v>229</v>
      </c>
      <c r="C7" s="87"/>
      <c r="D7" s="34" t="s">
        <v>490</v>
      </c>
      <c r="E7" s="34" t="s">
        <v>355</v>
      </c>
      <c r="F7" s="34" t="s">
        <v>369</v>
      </c>
      <c r="G7" s="146"/>
      <c r="H7" s="146"/>
      <c r="I7" s="146"/>
      <c r="J7" s="146"/>
      <c r="K7" s="146"/>
      <c r="L7" s="146"/>
    </row>
    <row r="8" spans="1:161" ht="189.75" customHeight="1" x14ac:dyDescent="0.4">
      <c r="A8" s="87"/>
      <c r="B8" s="17" t="s">
        <v>315</v>
      </c>
      <c r="C8" s="87"/>
      <c r="D8" s="18" t="s">
        <v>351</v>
      </c>
      <c r="E8" s="34" t="s">
        <v>363</v>
      </c>
      <c r="F8" s="34" t="s">
        <v>375</v>
      </c>
      <c r="G8" s="146"/>
      <c r="H8" s="146"/>
      <c r="I8" s="146"/>
      <c r="J8" s="146"/>
      <c r="K8" s="146"/>
      <c r="L8" s="146"/>
    </row>
    <row r="9" spans="1:161" ht="195" customHeight="1" x14ac:dyDescent="0.4">
      <c r="A9" s="87"/>
      <c r="B9" s="19" t="s">
        <v>316</v>
      </c>
      <c r="C9" s="87"/>
      <c r="D9" s="18" t="s">
        <v>351</v>
      </c>
      <c r="E9" s="34" t="s">
        <v>363</v>
      </c>
      <c r="F9" s="34" t="s">
        <v>375</v>
      </c>
      <c r="G9" s="146"/>
      <c r="H9" s="146"/>
      <c r="I9" s="146"/>
      <c r="J9" s="146"/>
      <c r="K9" s="146"/>
      <c r="L9" s="146"/>
    </row>
    <row r="10" spans="1:161" ht="158.25" thickBot="1" x14ac:dyDescent="0.45">
      <c r="A10" s="88"/>
      <c r="B10" s="27" t="s">
        <v>232</v>
      </c>
      <c r="C10" s="164"/>
      <c r="D10" s="23" t="s">
        <v>362</v>
      </c>
      <c r="E10" s="23" t="s">
        <v>355</v>
      </c>
      <c r="F10" s="23" t="s">
        <v>369</v>
      </c>
      <c r="G10" s="147"/>
      <c r="H10" s="147"/>
      <c r="I10" s="147"/>
      <c r="J10" s="147"/>
      <c r="K10" s="147"/>
      <c r="L10" s="147"/>
    </row>
    <row r="11" spans="1:161" s="29" customFormat="1" ht="210" customHeight="1" thickTop="1" x14ac:dyDescent="0.4">
      <c r="A11" s="86" t="s">
        <v>319</v>
      </c>
      <c r="B11" s="18" t="s">
        <v>320</v>
      </c>
      <c r="C11" s="153" t="s">
        <v>227</v>
      </c>
      <c r="D11" s="51" t="s">
        <v>351</v>
      </c>
      <c r="E11" s="34" t="s">
        <v>363</v>
      </c>
      <c r="F11" s="34" t="s">
        <v>376</v>
      </c>
      <c r="G11" s="83"/>
      <c r="H11" s="83" t="s">
        <v>495</v>
      </c>
      <c r="I11" s="83" t="s">
        <v>439</v>
      </c>
      <c r="J11" s="83"/>
      <c r="K11" s="83" t="s">
        <v>393</v>
      </c>
      <c r="L11" s="83" t="s">
        <v>494</v>
      </c>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row>
    <row r="12" spans="1:161" s="20" customFormat="1" ht="133.5" customHeight="1" x14ac:dyDescent="0.4">
      <c r="A12" s="87"/>
      <c r="B12" s="17" t="s">
        <v>229</v>
      </c>
      <c r="C12" s="87"/>
      <c r="D12" s="35" t="s">
        <v>378</v>
      </c>
      <c r="E12" s="34" t="s">
        <v>355</v>
      </c>
      <c r="F12" s="34" t="s">
        <v>369</v>
      </c>
      <c r="G12" s="84"/>
      <c r="H12" s="84"/>
      <c r="I12" s="84"/>
      <c r="J12" s="84"/>
      <c r="K12" s="84"/>
      <c r="L12" s="84"/>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row>
    <row r="13" spans="1:161" ht="223.5" customHeight="1" thickBot="1" x14ac:dyDescent="0.45">
      <c r="A13" s="88"/>
      <c r="B13" s="30" t="s">
        <v>321</v>
      </c>
      <c r="C13" s="88"/>
      <c r="D13" s="25" t="s">
        <v>351</v>
      </c>
      <c r="E13" s="25" t="s">
        <v>363</v>
      </c>
      <c r="F13" s="25" t="s">
        <v>375</v>
      </c>
      <c r="G13" s="85"/>
      <c r="H13" s="85"/>
      <c r="I13" s="85"/>
      <c r="J13" s="85"/>
      <c r="K13" s="85"/>
      <c r="L13" s="85"/>
    </row>
    <row r="14" spans="1:161" ht="161.44999999999999" customHeight="1" thickTop="1" x14ac:dyDescent="0.4">
      <c r="A14" s="171" t="s">
        <v>318</v>
      </c>
      <c r="B14" s="31" t="s">
        <v>322</v>
      </c>
      <c r="C14" s="86" t="s">
        <v>309</v>
      </c>
      <c r="D14" s="20" t="s">
        <v>377</v>
      </c>
      <c r="E14" s="34" t="s">
        <v>355</v>
      </c>
      <c r="F14" s="34" t="s">
        <v>369</v>
      </c>
      <c r="G14" s="83" t="s">
        <v>496</v>
      </c>
      <c r="H14" s="83" t="s">
        <v>497</v>
      </c>
      <c r="I14" s="83" t="s">
        <v>439</v>
      </c>
      <c r="J14" s="83"/>
      <c r="K14" s="83" t="s">
        <v>393</v>
      </c>
      <c r="L14" s="83" t="s">
        <v>494</v>
      </c>
    </row>
    <row r="15" spans="1:161" ht="135.75" customHeight="1" x14ac:dyDescent="0.4">
      <c r="A15" s="172"/>
      <c r="B15" s="17" t="s">
        <v>323</v>
      </c>
      <c r="C15" s="87"/>
      <c r="D15" s="16" t="s">
        <v>378</v>
      </c>
      <c r="E15" s="34" t="s">
        <v>355</v>
      </c>
      <c r="F15" s="34" t="s">
        <v>369</v>
      </c>
      <c r="G15" s="84"/>
      <c r="H15" s="84"/>
      <c r="I15" s="84"/>
      <c r="J15" s="84"/>
      <c r="K15" s="84"/>
      <c r="L15" s="84"/>
    </row>
    <row r="16" spans="1:161" ht="116.25" customHeight="1" x14ac:dyDescent="0.4">
      <c r="A16" s="172"/>
      <c r="B16" s="18" t="s">
        <v>229</v>
      </c>
      <c r="C16" s="87"/>
      <c r="D16" s="16" t="s">
        <v>378</v>
      </c>
      <c r="E16" s="34" t="s">
        <v>355</v>
      </c>
      <c r="F16" s="34" t="s">
        <v>369</v>
      </c>
      <c r="G16" s="84"/>
      <c r="H16" s="84"/>
      <c r="I16" s="84"/>
      <c r="J16" s="84"/>
      <c r="K16" s="84"/>
      <c r="L16" s="84"/>
    </row>
    <row r="17" spans="1:12" ht="161.25" customHeight="1" x14ac:dyDescent="0.4">
      <c r="A17" s="172"/>
      <c r="B17" s="18" t="s">
        <v>324</v>
      </c>
      <c r="C17" s="87"/>
      <c r="D17" s="13" t="s">
        <v>379</v>
      </c>
      <c r="E17" s="34" t="s">
        <v>355</v>
      </c>
      <c r="F17" s="34" t="s">
        <v>369</v>
      </c>
      <c r="G17" s="84"/>
      <c r="H17" s="84"/>
      <c r="I17" s="84"/>
      <c r="J17" s="84"/>
      <c r="K17" s="84"/>
      <c r="L17" s="84"/>
    </row>
    <row r="18" spans="1:12" ht="129" customHeight="1" x14ac:dyDescent="0.4">
      <c r="A18" s="172"/>
      <c r="B18" s="17" t="s">
        <v>315</v>
      </c>
      <c r="C18" s="87"/>
      <c r="D18" s="16" t="s">
        <v>378</v>
      </c>
      <c r="E18" s="34" t="s">
        <v>355</v>
      </c>
      <c r="F18" s="34" t="s">
        <v>369</v>
      </c>
      <c r="G18" s="84"/>
      <c r="H18" s="84"/>
      <c r="I18" s="84"/>
      <c r="J18" s="84"/>
      <c r="K18" s="84"/>
      <c r="L18" s="84"/>
    </row>
    <row r="19" spans="1:12" ht="196.5" customHeight="1" thickBot="1" x14ac:dyDescent="0.45">
      <c r="A19" s="173"/>
      <c r="B19" s="25" t="s">
        <v>232</v>
      </c>
      <c r="C19" s="88"/>
      <c r="D19" s="22" t="s">
        <v>378</v>
      </c>
      <c r="E19" s="23" t="s">
        <v>355</v>
      </c>
      <c r="F19" s="23" t="s">
        <v>369</v>
      </c>
      <c r="G19" s="85"/>
      <c r="H19" s="85"/>
      <c r="I19" s="85"/>
      <c r="J19" s="85"/>
      <c r="K19" s="85"/>
      <c r="L19" s="85"/>
    </row>
    <row r="20" spans="1:12" ht="27" thickTop="1" x14ac:dyDescent="0.4"/>
    <row r="65" spans="1:3" ht="114.75" customHeight="1" x14ac:dyDescent="0.4">
      <c r="A65" s="104"/>
      <c r="B65" s="104"/>
      <c r="C65" s="104"/>
    </row>
  </sheetData>
  <sheetProtection formatRows="0"/>
  <mergeCells count="39">
    <mergeCell ref="L14:L19"/>
    <mergeCell ref="G14:G19"/>
    <mergeCell ref="H14:H19"/>
    <mergeCell ref="I14:I19"/>
    <mergeCell ref="J14:J19"/>
    <mergeCell ref="K14:K19"/>
    <mergeCell ref="K6:K10"/>
    <mergeCell ref="L6:L10"/>
    <mergeCell ref="G11:G13"/>
    <mergeCell ref="H11:H13"/>
    <mergeCell ref="I11:I13"/>
    <mergeCell ref="J11:J13"/>
    <mergeCell ref="K11:K13"/>
    <mergeCell ref="L11:L13"/>
    <mergeCell ref="G6:G10"/>
    <mergeCell ref="H6:H10"/>
    <mergeCell ref="I6:I10"/>
    <mergeCell ref="J6:J10"/>
    <mergeCell ref="G4:H4"/>
    <mergeCell ref="J4:J5"/>
    <mergeCell ref="K4:K5"/>
    <mergeCell ref="L4:L5"/>
    <mergeCell ref="I4:I5"/>
    <mergeCell ref="A1:L1"/>
    <mergeCell ref="A65:C65"/>
    <mergeCell ref="A6:A10"/>
    <mergeCell ref="A11:A13"/>
    <mergeCell ref="C6:C10"/>
    <mergeCell ref="A14:A19"/>
    <mergeCell ref="C11:C13"/>
    <mergeCell ref="C14:C19"/>
    <mergeCell ref="A2:L2"/>
    <mergeCell ref="A3:A5"/>
    <mergeCell ref="B3:B5"/>
    <mergeCell ref="C3:C5"/>
    <mergeCell ref="D3:D5"/>
    <mergeCell ref="E3:E5"/>
    <mergeCell ref="F3:F5"/>
    <mergeCell ref="G3:L3"/>
  </mergeCells>
  <pageMargins left="0.23622047244094491" right="0.23622047244094491" top="0.74803149606299213" bottom="0.74803149606299213" header="0.31496062992125984" footer="0.31496062992125984"/>
  <pageSetup paperSize="8" scale="27" fitToHeight="0" orientation="landscape" r:id="rId1"/>
  <headerFooter>
    <oddHeader xml:space="preserve">&amp;COrdine dei Dottori Commercialisti e degli Esperti Contabili
della Circoscrizione del Tribunale di Pordenone&amp;RALL. 3
Trattamento del rischio 2021
</oddHeader>
  </headerFooter>
  <rowBreaks count="1" manualBreakCount="1">
    <brk id="13" max="1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QP59"/>
  <sheetViews>
    <sheetView topLeftCell="D13" zoomScale="40" zoomScaleNormal="40" zoomScaleSheetLayoutView="20" workbookViewId="0">
      <selection activeCell="H6" sqref="H6:H9"/>
    </sheetView>
  </sheetViews>
  <sheetFormatPr defaultColWidth="9.140625" defaultRowHeight="26.25" x14ac:dyDescent="0.4"/>
  <cols>
    <col min="1" max="1" width="52.28515625" style="13" customWidth="1"/>
    <col min="2" max="2" width="63" style="13" customWidth="1"/>
    <col min="3" max="3" width="44.28515625" style="13" customWidth="1"/>
    <col min="4" max="4" width="62" style="13" customWidth="1"/>
    <col min="5" max="5" width="38.42578125" style="13" customWidth="1"/>
    <col min="6" max="6" width="111" style="13" customWidth="1"/>
    <col min="7" max="8" width="62" style="13" customWidth="1"/>
    <col min="9" max="17" width="49.7109375" style="13" customWidth="1"/>
    <col min="18" max="16384" width="9.140625" style="13"/>
  </cols>
  <sheetData>
    <row r="1" spans="1:1134" ht="130.5" customHeight="1" x14ac:dyDescent="0.4">
      <c r="A1" s="109" t="s">
        <v>415</v>
      </c>
      <c r="B1" s="110"/>
      <c r="C1" s="110"/>
      <c r="D1" s="110"/>
      <c r="E1" s="110"/>
      <c r="F1" s="110"/>
      <c r="G1" s="110"/>
      <c r="H1" s="110"/>
      <c r="I1" s="110"/>
      <c r="J1" s="110"/>
      <c r="K1" s="110"/>
      <c r="L1" s="110"/>
    </row>
    <row r="2" spans="1:1134" ht="130.5" customHeight="1" x14ac:dyDescent="0.4">
      <c r="A2" s="111" t="s">
        <v>350</v>
      </c>
      <c r="B2" s="112"/>
      <c r="C2" s="112"/>
      <c r="D2" s="112"/>
      <c r="E2" s="112"/>
      <c r="F2" s="112"/>
      <c r="G2" s="112"/>
      <c r="H2" s="112"/>
      <c r="I2" s="112"/>
      <c r="J2" s="112"/>
      <c r="K2" s="112"/>
      <c r="L2" s="112"/>
    </row>
    <row r="3" spans="1:1134" ht="130.5" customHeight="1" x14ac:dyDescent="0.4">
      <c r="A3" s="113" t="s">
        <v>180</v>
      </c>
      <c r="B3" s="114" t="s">
        <v>185</v>
      </c>
      <c r="C3" s="114" t="s">
        <v>416</v>
      </c>
      <c r="D3" s="115" t="s">
        <v>347</v>
      </c>
      <c r="E3" s="118" t="s">
        <v>349</v>
      </c>
      <c r="F3" s="121" t="s">
        <v>348</v>
      </c>
      <c r="G3" s="126" t="s">
        <v>387</v>
      </c>
      <c r="H3" s="127"/>
      <c r="I3" s="127"/>
      <c r="J3" s="127"/>
      <c r="K3" s="127"/>
      <c r="L3" s="127"/>
    </row>
    <row r="4" spans="1:1134" ht="130.5" customHeight="1" x14ac:dyDescent="0.4">
      <c r="A4" s="113"/>
      <c r="B4" s="114"/>
      <c r="C4" s="114"/>
      <c r="D4" s="116"/>
      <c r="E4" s="119"/>
      <c r="F4" s="122"/>
      <c r="G4" s="124" t="s">
        <v>385</v>
      </c>
      <c r="H4" s="125"/>
      <c r="I4" s="128" t="s">
        <v>529</v>
      </c>
      <c r="J4" s="128" t="s">
        <v>390</v>
      </c>
      <c r="K4" s="128" t="s">
        <v>384</v>
      </c>
      <c r="L4" s="128" t="s">
        <v>386</v>
      </c>
    </row>
    <row r="5" spans="1:1134" ht="130.5" customHeight="1" x14ac:dyDescent="0.4">
      <c r="A5" s="113"/>
      <c r="B5" s="114"/>
      <c r="C5" s="114"/>
      <c r="D5" s="117"/>
      <c r="E5" s="120"/>
      <c r="F5" s="123"/>
      <c r="G5" s="36" t="s">
        <v>388</v>
      </c>
      <c r="H5" s="36" t="s">
        <v>389</v>
      </c>
      <c r="I5" s="128"/>
      <c r="J5" s="128"/>
      <c r="K5" s="128"/>
      <c r="L5" s="128"/>
    </row>
    <row r="6" spans="1:1134" ht="272.25" customHeight="1" x14ac:dyDescent="0.4">
      <c r="A6" s="87" t="s">
        <v>325</v>
      </c>
      <c r="B6" s="18" t="s">
        <v>327</v>
      </c>
      <c r="C6" s="87" t="s">
        <v>231</v>
      </c>
      <c r="D6" s="17" t="s">
        <v>351</v>
      </c>
      <c r="E6" s="34" t="s">
        <v>363</v>
      </c>
      <c r="F6" s="34" t="s">
        <v>376</v>
      </c>
      <c r="G6" s="133" t="s">
        <v>437</v>
      </c>
      <c r="H6" s="133" t="s">
        <v>520</v>
      </c>
      <c r="I6" s="133" t="s">
        <v>425</v>
      </c>
      <c r="J6" s="133"/>
      <c r="K6" s="133" t="s">
        <v>393</v>
      </c>
      <c r="L6" s="133" t="s">
        <v>461</v>
      </c>
    </row>
    <row r="7" spans="1:1134" ht="169.5" customHeight="1" x14ac:dyDescent="0.4">
      <c r="A7" s="87"/>
      <c r="B7" s="18" t="s">
        <v>229</v>
      </c>
      <c r="C7" s="87"/>
      <c r="D7" s="35" t="s">
        <v>378</v>
      </c>
      <c r="E7" s="34" t="s">
        <v>355</v>
      </c>
      <c r="F7" s="34" t="s">
        <v>369</v>
      </c>
      <c r="G7" s="84"/>
      <c r="H7" s="84"/>
      <c r="I7" s="84"/>
      <c r="J7" s="84"/>
      <c r="K7" s="84"/>
      <c r="L7" s="84"/>
    </row>
    <row r="8" spans="1:1134" ht="212.25" customHeight="1" x14ac:dyDescent="0.4">
      <c r="A8" s="87"/>
      <c r="B8" s="17" t="s">
        <v>237</v>
      </c>
      <c r="C8" s="87"/>
      <c r="D8" s="34" t="s">
        <v>370</v>
      </c>
      <c r="E8" s="34" t="s">
        <v>352</v>
      </c>
      <c r="F8" s="34" t="s">
        <v>368</v>
      </c>
      <c r="G8" s="84"/>
      <c r="H8" s="84"/>
      <c r="I8" s="84"/>
      <c r="J8" s="84"/>
      <c r="K8" s="84"/>
      <c r="L8" s="84"/>
    </row>
    <row r="9" spans="1:1134" ht="190.5" customHeight="1" thickBot="1" x14ac:dyDescent="0.45">
      <c r="A9" s="88"/>
      <c r="B9" s="27" t="s">
        <v>232</v>
      </c>
      <c r="C9" s="164"/>
      <c r="D9" s="23" t="s">
        <v>362</v>
      </c>
      <c r="E9" s="23" t="s">
        <v>355</v>
      </c>
      <c r="F9" s="23" t="s">
        <v>369</v>
      </c>
      <c r="G9" s="85"/>
      <c r="H9" s="85"/>
      <c r="I9" s="85"/>
      <c r="J9" s="85"/>
      <c r="K9" s="85"/>
      <c r="L9" s="85"/>
    </row>
    <row r="10" spans="1:1134" ht="250.5" customHeight="1" thickTop="1" x14ac:dyDescent="0.4">
      <c r="A10" s="86" t="s">
        <v>326</v>
      </c>
      <c r="B10" s="26" t="s">
        <v>328</v>
      </c>
      <c r="C10" s="153" t="s">
        <v>227</v>
      </c>
      <c r="D10" s="16" t="s">
        <v>351</v>
      </c>
      <c r="E10" s="34" t="s">
        <v>363</v>
      </c>
      <c r="F10" s="34" t="s">
        <v>376</v>
      </c>
      <c r="G10" s="133" t="s">
        <v>437</v>
      </c>
      <c r="H10" s="133" t="s">
        <v>520</v>
      </c>
      <c r="I10" s="83" t="s">
        <v>425</v>
      </c>
      <c r="J10" s="83"/>
      <c r="K10" s="83" t="s">
        <v>462</v>
      </c>
      <c r="L10" s="83" t="s">
        <v>463</v>
      </c>
    </row>
    <row r="11" spans="1:1134" s="29" customFormat="1" ht="209.25" customHeight="1" x14ac:dyDescent="0.4">
      <c r="A11" s="87"/>
      <c r="B11" s="17" t="s">
        <v>320</v>
      </c>
      <c r="C11" s="87"/>
      <c r="D11" s="16" t="s">
        <v>351</v>
      </c>
      <c r="E11" s="34" t="s">
        <v>363</v>
      </c>
      <c r="F11" s="34" t="s">
        <v>376</v>
      </c>
      <c r="G11" s="84"/>
      <c r="H11" s="84"/>
      <c r="I11" s="84"/>
      <c r="J11" s="84"/>
      <c r="K11" s="84"/>
      <c r="L11" s="84"/>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c r="GV11" s="13"/>
      <c r="GW11" s="13"/>
      <c r="GX11" s="13"/>
      <c r="GY11" s="13"/>
      <c r="GZ11" s="13"/>
      <c r="HA11" s="13"/>
      <c r="HB11" s="13"/>
      <c r="HC11" s="13"/>
      <c r="HD11" s="13"/>
      <c r="HE11" s="13"/>
      <c r="HF11" s="13"/>
      <c r="HG11" s="13"/>
      <c r="HH11" s="13"/>
      <c r="HI11" s="13"/>
      <c r="HJ11" s="13"/>
      <c r="HK11" s="13"/>
      <c r="HL11" s="13"/>
      <c r="HM11" s="13"/>
      <c r="HN11" s="13"/>
      <c r="HO11" s="13"/>
      <c r="HP11" s="13"/>
      <c r="HQ11" s="13"/>
      <c r="HR11" s="13"/>
      <c r="HS11" s="13"/>
      <c r="HT11" s="13"/>
      <c r="HU11" s="13"/>
      <c r="HV11" s="13"/>
      <c r="HW11" s="13"/>
      <c r="HX11" s="13"/>
      <c r="HY11" s="13"/>
      <c r="HZ11" s="13"/>
      <c r="IA11" s="13"/>
      <c r="IB11" s="13"/>
      <c r="IC11" s="13"/>
      <c r="ID11" s="13"/>
      <c r="IE11" s="13"/>
      <c r="IF11" s="13"/>
      <c r="IG11" s="13"/>
      <c r="IH11" s="13"/>
      <c r="II11" s="13"/>
      <c r="IJ11" s="13"/>
      <c r="IK11" s="13"/>
      <c r="IL11" s="13"/>
      <c r="IM11" s="13"/>
      <c r="IN11" s="13"/>
      <c r="IO11" s="13"/>
      <c r="IP11" s="13"/>
      <c r="IQ11" s="13"/>
      <c r="IR11" s="13"/>
      <c r="IS11" s="13"/>
      <c r="IT11" s="13"/>
      <c r="IU11" s="13"/>
      <c r="IV11" s="13"/>
      <c r="IW11" s="13"/>
      <c r="IX11" s="13"/>
      <c r="IY11" s="13"/>
      <c r="IZ11" s="13"/>
      <c r="JA11" s="13"/>
      <c r="JB11" s="13"/>
      <c r="JC11" s="13"/>
      <c r="JD11" s="13"/>
      <c r="JE11" s="13"/>
      <c r="JF11" s="13"/>
      <c r="JG11" s="13"/>
      <c r="JH11" s="13"/>
      <c r="JI11" s="13"/>
      <c r="JJ11" s="13"/>
      <c r="JK11" s="13"/>
      <c r="JL11" s="13"/>
      <c r="JM11" s="13"/>
      <c r="JN11" s="13"/>
      <c r="JO11" s="13"/>
      <c r="JP11" s="13"/>
      <c r="JQ11" s="13"/>
      <c r="JR11" s="13"/>
      <c r="JS11" s="13"/>
      <c r="JT11" s="13"/>
      <c r="JU11" s="13"/>
      <c r="JV11" s="13"/>
      <c r="JW11" s="13"/>
      <c r="JX11" s="13"/>
      <c r="JY11" s="13"/>
      <c r="JZ11" s="13"/>
      <c r="KA11" s="13"/>
      <c r="KB11" s="13"/>
      <c r="KC11" s="13"/>
      <c r="KD11" s="13"/>
      <c r="KE11" s="13"/>
      <c r="KF11" s="13"/>
      <c r="KG11" s="13"/>
      <c r="KH11" s="13"/>
      <c r="KI11" s="13"/>
      <c r="KJ11" s="13"/>
      <c r="KK11" s="13"/>
      <c r="KL11" s="13"/>
      <c r="KM11" s="13"/>
      <c r="KN11" s="13"/>
      <c r="KO11" s="13"/>
      <c r="KP11" s="13"/>
      <c r="KQ11" s="13"/>
      <c r="KR11" s="13"/>
      <c r="KS11" s="13"/>
      <c r="KT11" s="13"/>
      <c r="KU11" s="13"/>
      <c r="KV11" s="13"/>
      <c r="KW11" s="13"/>
      <c r="KX11" s="13"/>
      <c r="KY11" s="13"/>
      <c r="KZ11" s="13"/>
      <c r="LA11" s="13"/>
      <c r="LB11" s="13"/>
      <c r="LC11" s="13"/>
      <c r="LD11" s="13"/>
      <c r="LE11" s="13"/>
      <c r="LF11" s="13"/>
      <c r="LG11" s="13"/>
      <c r="LH11" s="13"/>
      <c r="LI11" s="13"/>
      <c r="LJ11" s="13"/>
      <c r="LK11" s="13"/>
      <c r="LL11" s="13"/>
      <c r="LM11" s="13"/>
      <c r="LN11" s="13"/>
      <c r="LO11" s="13"/>
      <c r="LP11" s="13"/>
      <c r="LQ11" s="13"/>
      <c r="LR11" s="13"/>
      <c r="LS11" s="13"/>
      <c r="LT11" s="13"/>
      <c r="LU11" s="13"/>
      <c r="LV11" s="13"/>
      <c r="LW11" s="13"/>
      <c r="LX11" s="13"/>
      <c r="LY11" s="13"/>
      <c r="LZ11" s="13"/>
      <c r="MA11" s="13"/>
      <c r="MB11" s="13"/>
      <c r="MC11" s="13"/>
      <c r="MD11" s="13"/>
      <c r="ME11" s="13"/>
      <c r="MF11" s="13"/>
      <c r="MG11" s="13"/>
      <c r="MH11" s="13"/>
      <c r="MI11" s="13"/>
      <c r="MJ11" s="13"/>
      <c r="MK11" s="13"/>
      <c r="ML11" s="13"/>
      <c r="MM11" s="13"/>
      <c r="MN11" s="13"/>
      <c r="MO11" s="13"/>
      <c r="MP11" s="13"/>
      <c r="MQ11" s="13"/>
      <c r="MR11" s="13"/>
      <c r="MS11" s="13"/>
      <c r="MT11" s="13"/>
      <c r="MU11" s="13"/>
      <c r="MV11" s="13"/>
      <c r="MW11" s="13"/>
      <c r="MX11" s="13"/>
      <c r="MY11" s="13"/>
      <c r="MZ11" s="13"/>
      <c r="NA11" s="13"/>
      <c r="NB11" s="13"/>
      <c r="NC11" s="13"/>
      <c r="ND11" s="13"/>
      <c r="NE11" s="13"/>
      <c r="NF11" s="13"/>
      <c r="NG11" s="13"/>
      <c r="NH11" s="13"/>
      <c r="NI11" s="13"/>
      <c r="NJ11" s="13"/>
      <c r="NK11" s="13"/>
      <c r="NL11" s="13"/>
      <c r="NM11" s="13"/>
      <c r="NN11" s="13"/>
      <c r="NO11" s="13"/>
      <c r="NP11" s="13"/>
      <c r="NQ11" s="13"/>
      <c r="NR11" s="13"/>
      <c r="NS11" s="13"/>
      <c r="NT11" s="13"/>
      <c r="NU11" s="13"/>
      <c r="NV11" s="13"/>
      <c r="NW11" s="13"/>
      <c r="NX11" s="13"/>
      <c r="NY11" s="13"/>
      <c r="NZ11" s="13"/>
      <c r="OA11" s="13"/>
      <c r="OB11" s="13"/>
      <c r="OC11" s="13"/>
      <c r="OD11" s="13"/>
      <c r="OE11" s="13"/>
      <c r="OF11" s="13"/>
      <c r="OG11" s="13"/>
      <c r="OH11" s="13"/>
      <c r="OI11" s="13"/>
      <c r="OJ11" s="13"/>
      <c r="OK11" s="13"/>
      <c r="OL11" s="13"/>
      <c r="OM11" s="13"/>
      <c r="ON11" s="13"/>
      <c r="OO11" s="13"/>
      <c r="OP11" s="13"/>
      <c r="OQ11" s="13"/>
      <c r="OR11" s="13"/>
      <c r="OS11" s="13"/>
      <c r="OT11" s="13"/>
      <c r="OU11" s="13"/>
      <c r="OV11" s="13"/>
      <c r="OW11" s="13"/>
      <c r="OX11" s="13"/>
      <c r="OY11" s="13"/>
      <c r="OZ11" s="13"/>
      <c r="PA11" s="13"/>
      <c r="PB11" s="13"/>
      <c r="PC11" s="13"/>
      <c r="PD11" s="13"/>
      <c r="PE11" s="13"/>
      <c r="PF11" s="13"/>
      <c r="PG11" s="13"/>
      <c r="PH11" s="13"/>
      <c r="PI11" s="13"/>
      <c r="PJ11" s="13"/>
      <c r="PK11" s="13"/>
      <c r="PL11" s="13"/>
      <c r="PM11" s="13"/>
      <c r="PN11" s="13"/>
      <c r="PO11" s="13"/>
      <c r="PP11" s="13"/>
      <c r="PQ11" s="13"/>
      <c r="PR11" s="13"/>
      <c r="PS11" s="13"/>
      <c r="PT11" s="13"/>
      <c r="PU11" s="13"/>
      <c r="PV11" s="13"/>
      <c r="PW11" s="13"/>
      <c r="PX11" s="13"/>
      <c r="PY11" s="13"/>
      <c r="PZ11" s="13"/>
      <c r="QA11" s="13"/>
      <c r="QB11" s="13"/>
      <c r="QC11" s="13"/>
      <c r="QD11" s="13"/>
      <c r="QE11" s="13"/>
      <c r="QF11" s="13"/>
      <c r="QG11" s="13"/>
      <c r="QH11" s="13"/>
      <c r="QI11" s="13"/>
      <c r="QJ11" s="13"/>
      <c r="QK11" s="13"/>
      <c r="QL11" s="13"/>
      <c r="QM11" s="13"/>
      <c r="QN11" s="13"/>
      <c r="QO11" s="13"/>
      <c r="QP11" s="13"/>
      <c r="QQ11" s="13"/>
      <c r="QR11" s="13"/>
      <c r="QS11" s="13"/>
      <c r="QT11" s="13"/>
      <c r="QU11" s="13"/>
      <c r="QV11" s="13"/>
      <c r="QW11" s="13"/>
      <c r="QX11" s="13"/>
      <c r="QY11" s="13"/>
      <c r="QZ11" s="13"/>
      <c r="RA11" s="13"/>
      <c r="RB11" s="13"/>
      <c r="RC11" s="13"/>
      <c r="RD11" s="13"/>
      <c r="RE11" s="13"/>
      <c r="RF11" s="13"/>
      <c r="RG11" s="13"/>
      <c r="RH11" s="13"/>
      <c r="RI11" s="13"/>
      <c r="RJ11" s="13"/>
      <c r="RK11" s="13"/>
      <c r="RL11" s="13"/>
      <c r="RM11" s="13"/>
      <c r="RN11" s="13"/>
      <c r="RO11" s="13"/>
      <c r="RP11" s="13"/>
      <c r="RQ11" s="13"/>
      <c r="RR11" s="13"/>
      <c r="RS11" s="13"/>
      <c r="RT11" s="13"/>
      <c r="RU11" s="13"/>
      <c r="RV11" s="13"/>
      <c r="RW11" s="13"/>
      <c r="RX11" s="13"/>
      <c r="RY11" s="13"/>
      <c r="RZ11" s="13"/>
      <c r="SA11" s="13"/>
      <c r="SB11" s="13"/>
      <c r="SC11" s="13"/>
      <c r="SD11" s="13"/>
      <c r="SE11" s="13"/>
      <c r="SF11" s="13"/>
      <c r="SG11" s="13"/>
      <c r="SH11" s="13"/>
      <c r="SI11" s="13"/>
      <c r="SJ11" s="13"/>
      <c r="SK11" s="13"/>
      <c r="SL11" s="13"/>
      <c r="SM11" s="13"/>
      <c r="SN11" s="13"/>
      <c r="SO11" s="13"/>
      <c r="SP11" s="13"/>
      <c r="SQ11" s="13"/>
      <c r="SR11" s="13"/>
      <c r="SS11" s="13"/>
      <c r="ST11" s="13"/>
      <c r="SU11" s="13"/>
      <c r="SV11" s="13"/>
      <c r="SW11" s="13"/>
      <c r="SX11" s="13"/>
      <c r="SY11" s="13"/>
      <c r="SZ11" s="13"/>
      <c r="TA11" s="13"/>
      <c r="TB11" s="13"/>
      <c r="TC11" s="13"/>
      <c r="TD11" s="13"/>
      <c r="TE11" s="13"/>
      <c r="TF11" s="13"/>
      <c r="TG11" s="13"/>
      <c r="TH11" s="13"/>
      <c r="TI11" s="13"/>
      <c r="TJ11" s="13"/>
      <c r="TK11" s="13"/>
      <c r="TL11" s="13"/>
      <c r="TM11" s="13"/>
      <c r="TN11" s="13"/>
      <c r="TO11" s="13"/>
      <c r="TP11" s="13"/>
      <c r="TQ11" s="13"/>
      <c r="TR11" s="13"/>
      <c r="TS11" s="13"/>
      <c r="TT11" s="13"/>
      <c r="TU11" s="13"/>
      <c r="TV11" s="13"/>
      <c r="TW11" s="13"/>
      <c r="TX11" s="13"/>
      <c r="TY11" s="13"/>
      <c r="TZ11" s="13"/>
      <c r="UA11" s="13"/>
      <c r="UB11" s="13"/>
      <c r="UC11" s="13"/>
      <c r="UD11" s="13"/>
      <c r="UE11" s="13"/>
      <c r="UF11" s="13"/>
      <c r="UG11" s="13"/>
      <c r="UH11" s="13"/>
      <c r="UI11" s="13"/>
      <c r="UJ11" s="13"/>
      <c r="UK11" s="13"/>
      <c r="UL11" s="13"/>
      <c r="UM11" s="13"/>
      <c r="UN11" s="13"/>
      <c r="UO11" s="13"/>
      <c r="UP11" s="13"/>
      <c r="UQ11" s="13"/>
      <c r="UR11" s="13"/>
      <c r="US11" s="13"/>
      <c r="UT11" s="13"/>
      <c r="UU11" s="13"/>
      <c r="UV11" s="13"/>
      <c r="UW11" s="13"/>
      <c r="UX11" s="13"/>
      <c r="UY11" s="13"/>
      <c r="UZ11" s="13"/>
      <c r="VA11" s="13"/>
      <c r="VB11" s="13"/>
      <c r="VC11" s="13"/>
      <c r="VD11" s="13"/>
      <c r="VE11" s="13"/>
      <c r="VF11" s="13"/>
      <c r="VG11" s="13"/>
      <c r="VH11" s="13"/>
      <c r="VI11" s="13"/>
      <c r="VJ11" s="13"/>
      <c r="VK11" s="13"/>
      <c r="VL11" s="13"/>
      <c r="VM11" s="13"/>
      <c r="VN11" s="13"/>
      <c r="VO11" s="13"/>
      <c r="VP11" s="13"/>
      <c r="VQ11" s="13"/>
      <c r="VR11" s="13"/>
      <c r="VS11" s="13"/>
      <c r="VT11" s="13"/>
      <c r="VU11" s="13"/>
      <c r="VV11" s="13"/>
      <c r="VW11" s="13"/>
      <c r="VX11" s="13"/>
      <c r="VY11" s="13"/>
      <c r="VZ11" s="13"/>
      <c r="WA11" s="13"/>
      <c r="WB11" s="13"/>
      <c r="WC11" s="13"/>
      <c r="WD11" s="13"/>
      <c r="WE11" s="13"/>
      <c r="WF11" s="13"/>
      <c r="WG11" s="13"/>
      <c r="WH11" s="13"/>
      <c r="WI11" s="13"/>
      <c r="WJ11" s="13"/>
      <c r="WK11" s="13"/>
      <c r="WL11" s="13"/>
      <c r="WM11" s="13"/>
      <c r="WN11" s="13"/>
      <c r="WO11" s="13"/>
      <c r="WP11" s="13"/>
      <c r="WQ11" s="13"/>
      <c r="WR11" s="13"/>
      <c r="WS11" s="13"/>
      <c r="WT11" s="13"/>
      <c r="WU11" s="13"/>
      <c r="WV11" s="13"/>
      <c r="WW11" s="13"/>
      <c r="WX11" s="13"/>
      <c r="WY11" s="13"/>
      <c r="WZ11" s="13"/>
      <c r="XA11" s="13"/>
      <c r="XB11" s="13"/>
      <c r="XC11" s="13"/>
      <c r="XD11" s="13"/>
      <c r="XE11" s="13"/>
      <c r="XF11" s="13"/>
      <c r="XG11" s="13"/>
      <c r="XH11" s="13"/>
      <c r="XI11" s="13"/>
      <c r="XJ11" s="13"/>
      <c r="XK11" s="13"/>
      <c r="XL11" s="13"/>
      <c r="XM11" s="13"/>
      <c r="XN11" s="13"/>
      <c r="XO11" s="13"/>
      <c r="XP11" s="13"/>
      <c r="XQ11" s="13"/>
      <c r="XR11" s="13"/>
      <c r="XS11" s="13"/>
      <c r="XT11" s="13"/>
      <c r="XU11" s="13"/>
      <c r="XV11" s="13"/>
      <c r="XW11" s="13"/>
      <c r="XX11" s="13"/>
      <c r="XY11" s="13"/>
      <c r="XZ11" s="13"/>
      <c r="YA11" s="13"/>
      <c r="YB11" s="13"/>
      <c r="YC11" s="13"/>
      <c r="YD11" s="13"/>
      <c r="YE11" s="13"/>
      <c r="YF11" s="13"/>
      <c r="YG11" s="13"/>
      <c r="YH11" s="13"/>
      <c r="YI11" s="13"/>
      <c r="YJ11" s="13"/>
      <c r="YK11" s="13"/>
      <c r="YL11" s="13"/>
      <c r="YM11" s="13"/>
      <c r="YN11" s="13"/>
      <c r="YO11" s="13"/>
      <c r="YP11" s="13"/>
      <c r="YQ11" s="13"/>
      <c r="YR11" s="13"/>
      <c r="YS11" s="13"/>
      <c r="YT11" s="13"/>
      <c r="YU11" s="13"/>
      <c r="YV11" s="13"/>
      <c r="YW11" s="13"/>
      <c r="YX11" s="13"/>
      <c r="YY11" s="13"/>
      <c r="YZ11" s="13"/>
      <c r="ZA11" s="13"/>
      <c r="ZB11" s="13"/>
      <c r="ZC11" s="13"/>
      <c r="ZD11" s="13"/>
      <c r="ZE11" s="13"/>
      <c r="ZF11" s="13"/>
      <c r="ZG11" s="13"/>
      <c r="ZH11" s="13"/>
      <c r="ZI11" s="13"/>
      <c r="ZJ11" s="13"/>
      <c r="ZK11" s="13"/>
      <c r="ZL11" s="13"/>
      <c r="ZM11" s="13"/>
      <c r="ZN11" s="13"/>
      <c r="ZO11" s="13"/>
      <c r="ZP11" s="13"/>
      <c r="ZQ11" s="13"/>
      <c r="ZR11" s="13"/>
      <c r="ZS11" s="13"/>
      <c r="ZT11" s="13"/>
      <c r="ZU11" s="13"/>
      <c r="ZV11" s="13"/>
      <c r="ZW11" s="13"/>
      <c r="ZX11" s="13"/>
      <c r="ZY11" s="13"/>
      <c r="ZZ11" s="13"/>
      <c r="AAA11" s="13"/>
      <c r="AAB11" s="13"/>
      <c r="AAC11" s="13"/>
      <c r="AAD11" s="13"/>
      <c r="AAE11" s="13"/>
      <c r="AAF11" s="13"/>
      <c r="AAG11" s="13"/>
      <c r="AAH11" s="13"/>
      <c r="AAI11" s="13"/>
      <c r="AAJ11" s="13"/>
      <c r="AAK11" s="13"/>
      <c r="AAL11" s="13"/>
      <c r="AAM11" s="13"/>
      <c r="AAN11" s="13"/>
      <c r="AAO11" s="13"/>
      <c r="AAP11" s="13"/>
      <c r="AAQ11" s="13"/>
      <c r="AAR11" s="13"/>
      <c r="AAS11" s="13"/>
      <c r="AAT11" s="13"/>
      <c r="AAU11" s="13"/>
      <c r="AAV11" s="13"/>
      <c r="AAW11" s="13"/>
      <c r="AAX11" s="13"/>
      <c r="AAY11" s="13"/>
      <c r="AAZ11" s="13"/>
      <c r="ABA11" s="13"/>
      <c r="ABB11" s="13"/>
      <c r="ABC11" s="13"/>
      <c r="ABD11" s="13"/>
      <c r="ABE11" s="13"/>
      <c r="ABF11" s="13"/>
      <c r="ABG11" s="13"/>
      <c r="ABH11" s="13"/>
      <c r="ABI11" s="13"/>
      <c r="ABJ11" s="13"/>
      <c r="ABK11" s="13"/>
      <c r="ABL11" s="13"/>
      <c r="ABM11" s="13"/>
      <c r="ABN11" s="13"/>
      <c r="ABO11" s="13"/>
      <c r="ABP11" s="13"/>
      <c r="ABQ11" s="13"/>
      <c r="ABR11" s="13"/>
      <c r="ABS11" s="13"/>
      <c r="ABT11" s="13"/>
      <c r="ABU11" s="13"/>
      <c r="ABV11" s="13"/>
      <c r="ABW11" s="13"/>
      <c r="ABX11" s="13"/>
      <c r="ABY11" s="13"/>
      <c r="ABZ11" s="13"/>
      <c r="ACA11" s="13"/>
      <c r="ACB11" s="13"/>
      <c r="ACC11" s="13"/>
      <c r="ACD11" s="13"/>
      <c r="ACE11" s="13"/>
      <c r="ACF11" s="13"/>
      <c r="ACG11" s="13"/>
      <c r="ACH11" s="13"/>
      <c r="ACI11" s="13"/>
      <c r="ACJ11" s="13"/>
      <c r="ACK11" s="13"/>
      <c r="ACL11" s="13"/>
      <c r="ACM11" s="13"/>
      <c r="ACN11" s="13"/>
      <c r="ACO11" s="13"/>
      <c r="ACP11" s="13"/>
      <c r="ACQ11" s="13"/>
      <c r="ACR11" s="13"/>
      <c r="ACS11" s="13"/>
      <c r="ACT11" s="13"/>
      <c r="ACU11" s="13"/>
      <c r="ACV11" s="13"/>
      <c r="ACW11" s="13"/>
      <c r="ACX11" s="13"/>
      <c r="ACY11" s="13"/>
      <c r="ACZ11" s="13"/>
      <c r="ADA11" s="13"/>
      <c r="ADB11" s="13"/>
      <c r="ADC11" s="13"/>
      <c r="ADD11" s="13"/>
      <c r="ADE11" s="13"/>
      <c r="ADF11" s="13"/>
      <c r="ADG11" s="13"/>
      <c r="ADH11" s="13"/>
      <c r="ADI11" s="13"/>
      <c r="ADJ11" s="13"/>
      <c r="ADK11" s="13"/>
      <c r="ADL11" s="13"/>
      <c r="ADM11" s="13"/>
      <c r="ADN11" s="13"/>
      <c r="ADO11" s="13"/>
      <c r="ADP11" s="13"/>
      <c r="ADQ11" s="13"/>
      <c r="ADR11" s="13"/>
      <c r="ADS11" s="13"/>
      <c r="ADT11" s="13"/>
      <c r="ADU11" s="13"/>
      <c r="ADV11" s="13"/>
      <c r="ADW11" s="13"/>
      <c r="ADX11" s="13"/>
      <c r="ADY11" s="13"/>
      <c r="ADZ11" s="13"/>
      <c r="AEA11" s="13"/>
      <c r="AEB11" s="13"/>
      <c r="AEC11" s="13"/>
      <c r="AED11" s="13"/>
      <c r="AEE11" s="13"/>
      <c r="AEF11" s="13"/>
      <c r="AEG11" s="13"/>
      <c r="AEH11" s="13"/>
      <c r="AEI11" s="13"/>
      <c r="AEJ11" s="13"/>
      <c r="AEK11" s="13"/>
      <c r="AEL11" s="13"/>
      <c r="AEM11" s="13"/>
      <c r="AEN11" s="13"/>
      <c r="AEO11" s="13"/>
      <c r="AEP11" s="13"/>
      <c r="AEQ11" s="13"/>
      <c r="AER11" s="13"/>
      <c r="AES11" s="13"/>
      <c r="AET11" s="13"/>
      <c r="AEU11" s="13"/>
      <c r="AEV11" s="13"/>
      <c r="AEW11" s="13"/>
      <c r="AEX11" s="13"/>
      <c r="AEY11" s="13"/>
      <c r="AEZ11" s="13"/>
      <c r="AFA11" s="13"/>
      <c r="AFB11" s="13"/>
      <c r="AFC11" s="13"/>
      <c r="AFD11" s="13"/>
      <c r="AFE11" s="13"/>
      <c r="AFF11" s="13"/>
      <c r="AFG11" s="13"/>
      <c r="AFH11" s="13"/>
      <c r="AFI11" s="13"/>
      <c r="AFJ11" s="13"/>
      <c r="AFK11" s="13"/>
      <c r="AFL11" s="13"/>
      <c r="AFM11" s="13"/>
      <c r="AFN11" s="13"/>
      <c r="AFO11" s="13"/>
      <c r="AFP11" s="13"/>
      <c r="AFQ11" s="13"/>
      <c r="AFR11" s="13"/>
      <c r="AFS11" s="13"/>
      <c r="AFT11" s="13"/>
      <c r="AFU11" s="13"/>
      <c r="AFV11" s="13"/>
      <c r="AFW11" s="13"/>
      <c r="AFX11" s="13"/>
      <c r="AFY11" s="13"/>
      <c r="AFZ11" s="13"/>
      <c r="AGA11" s="13"/>
      <c r="AGB11" s="13"/>
      <c r="AGC11" s="13"/>
      <c r="AGD11" s="13"/>
      <c r="AGE11" s="13"/>
      <c r="AGF11" s="13"/>
      <c r="AGG11" s="13"/>
      <c r="AGH11" s="13"/>
      <c r="AGI11" s="13"/>
      <c r="AGJ11" s="13"/>
      <c r="AGK11" s="13"/>
      <c r="AGL11" s="13"/>
      <c r="AGM11" s="13"/>
      <c r="AGN11" s="13"/>
      <c r="AGO11" s="13"/>
      <c r="AGP11" s="13"/>
      <c r="AGQ11" s="13"/>
      <c r="AGR11" s="13"/>
      <c r="AGS11" s="13"/>
      <c r="AGT11" s="13"/>
      <c r="AGU11" s="13"/>
      <c r="AGV11" s="13"/>
      <c r="AGW11" s="13"/>
      <c r="AGX11" s="13"/>
      <c r="AGY11" s="13"/>
      <c r="AGZ11" s="13"/>
      <c r="AHA11" s="13"/>
      <c r="AHB11" s="13"/>
      <c r="AHC11" s="13"/>
      <c r="AHD11" s="13"/>
      <c r="AHE11" s="13"/>
      <c r="AHF11" s="13"/>
      <c r="AHG11" s="13"/>
      <c r="AHH11" s="13"/>
      <c r="AHI11" s="13"/>
      <c r="AHJ11" s="13"/>
      <c r="AHK11" s="13"/>
      <c r="AHL11" s="13"/>
      <c r="AHM11" s="13"/>
      <c r="AHN11" s="13"/>
      <c r="AHO11" s="13"/>
      <c r="AHP11" s="13"/>
      <c r="AHQ11" s="13"/>
      <c r="AHR11" s="13"/>
      <c r="AHS11" s="13"/>
      <c r="AHT11" s="13"/>
      <c r="AHU11" s="13"/>
      <c r="AHV11" s="13"/>
      <c r="AHW11" s="13"/>
      <c r="AHX11" s="13"/>
      <c r="AHY11" s="13"/>
      <c r="AHZ11" s="13"/>
      <c r="AIA11" s="13"/>
      <c r="AIB11" s="13"/>
      <c r="AIC11" s="13"/>
      <c r="AID11" s="13"/>
      <c r="AIE11" s="13"/>
      <c r="AIF11" s="13"/>
      <c r="AIG11" s="13"/>
      <c r="AIH11" s="13"/>
      <c r="AII11" s="13"/>
      <c r="AIJ11" s="13"/>
      <c r="AIK11" s="13"/>
      <c r="AIL11" s="13"/>
      <c r="AIM11" s="13"/>
      <c r="AIN11" s="13"/>
      <c r="AIO11" s="13"/>
      <c r="AIP11" s="13"/>
      <c r="AIQ11" s="13"/>
      <c r="AIR11" s="13"/>
      <c r="AIS11" s="13"/>
      <c r="AIT11" s="13"/>
      <c r="AIU11" s="13"/>
      <c r="AIV11" s="13"/>
      <c r="AIW11" s="13"/>
      <c r="AIX11" s="13"/>
      <c r="AIY11" s="13"/>
      <c r="AIZ11" s="13"/>
      <c r="AJA11" s="13"/>
      <c r="AJB11" s="13"/>
      <c r="AJC11" s="13"/>
      <c r="AJD11" s="13"/>
      <c r="AJE11" s="13"/>
      <c r="AJF11" s="13"/>
      <c r="AJG11" s="13"/>
      <c r="AJH11" s="13"/>
      <c r="AJI11" s="13"/>
      <c r="AJJ11" s="13"/>
      <c r="AJK11" s="13"/>
      <c r="AJL11" s="13"/>
      <c r="AJM11" s="13"/>
      <c r="AJN11" s="13"/>
      <c r="AJO11" s="13"/>
      <c r="AJP11" s="13"/>
      <c r="AJQ11" s="13"/>
      <c r="AJR11" s="13"/>
      <c r="AJS11" s="13"/>
      <c r="AJT11" s="13"/>
      <c r="AJU11" s="13"/>
      <c r="AJV11" s="13"/>
      <c r="AJW11" s="13"/>
      <c r="AJX11" s="13"/>
      <c r="AJY11" s="13"/>
      <c r="AJZ11" s="13"/>
      <c r="AKA11" s="13"/>
      <c r="AKB11" s="13"/>
      <c r="AKC11" s="13"/>
      <c r="AKD11" s="13"/>
      <c r="AKE11" s="13"/>
      <c r="AKF11" s="13"/>
      <c r="AKG11" s="13"/>
      <c r="AKH11" s="13"/>
      <c r="AKI11" s="13"/>
      <c r="AKJ11" s="13"/>
      <c r="AKK11" s="13"/>
      <c r="AKL11" s="13"/>
      <c r="AKM11" s="13"/>
      <c r="AKN11" s="13"/>
      <c r="AKO11" s="13"/>
      <c r="AKP11" s="13"/>
      <c r="AKQ11" s="13"/>
      <c r="AKR11" s="13"/>
      <c r="AKS11" s="13"/>
      <c r="AKT11" s="13"/>
      <c r="AKU11" s="13"/>
      <c r="AKV11" s="13"/>
      <c r="AKW11" s="13"/>
      <c r="AKX11" s="13"/>
      <c r="AKY11" s="13"/>
      <c r="AKZ11" s="13"/>
      <c r="ALA11" s="13"/>
      <c r="ALB11" s="13"/>
      <c r="ALC11" s="13"/>
      <c r="ALD11" s="13"/>
      <c r="ALE11" s="13"/>
      <c r="ALF11" s="13"/>
      <c r="ALG11" s="13"/>
      <c r="ALH11" s="13"/>
      <c r="ALI11" s="13"/>
      <c r="ALJ11" s="13"/>
      <c r="ALK11" s="13"/>
      <c r="ALL11" s="13"/>
      <c r="ALM11" s="13"/>
      <c r="ALN11" s="13"/>
      <c r="ALO11" s="13"/>
      <c r="ALP11" s="13"/>
      <c r="ALQ11" s="13"/>
      <c r="ALR11" s="13"/>
      <c r="ALS11" s="13"/>
      <c r="ALT11" s="13"/>
      <c r="ALU11" s="13"/>
      <c r="ALV11" s="13"/>
      <c r="ALW11" s="13"/>
      <c r="ALX11" s="13"/>
      <c r="ALY11" s="13"/>
      <c r="ALZ11" s="13"/>
      <c r="AMA11" s="13"/>
      <c r="AMB11" s="13"/>
      <c r="AMC11" s="13"/>
      <c r="AMD11" s="13"/>
      <c r="AME11" s="13"/>
      <c r="AMF11" s="13"/>
      <c r="AMG11" s="13"/>
      <c r="AMH11" s="13"/>
      <c r="AMI11" s="13"/>
      <c r="AMJ11" s="13"/>
      <c r="AMK11" s="13"/>
      <c r="AML11" s="13"/>
      <c r="AMM11" s="13"/>
      <c r="AMN11" s="13"/>
      <c r="AMO11" s="13"/>
      <c r="AMP11" s="13"/>
      <c r="AMQ11" s="13"/>
      <c r="AMR11" s="13"/>
      <c r="AMS11" s="13"/>
      <c r="AMT11" s="13"/>
      <c r="AMU11" s="13"/>
      <c r="AMV11" s="13"/>
      <c r="AMW11" s="13"/>
      <c r="AMX11" s="13"/>
      <c r="AMY11" s="13"/>
      <c r="AMZ11" s="13"/>
      <c r="ANA11" s="13"/>
      <c r="ANB11" s="13"/>
      <c r="ANC11" s="13"/>
      <c r="AND11" s="13"/>
      <c r="ANE11" s="13"/>
      <c r="ANF11" s="13"/>
      <c r="ANG11" s="13"/>
      <c r="ANH11" s="13"/>
      <c r="ANI11" s="13"/>
      <c r="ANJ11" s="13"/>
      <c r="ANK11" s="13"/>
      <c r="ANL11" s="13"/>
      <c r="ANM11" s="13"/>
      <c r="ANN11" s="13"/>
      <c r="ANO11" s="13"/>
      <c r="ANP11" s="13"/>
      <c r="ANQ11" s="13"/>
      <c r="ANR11" s="13"/>
      <c r="ANS11" s="13"/>
      <c r="ANT11" s="13"/>
      <c r="ANU11" s="13"/>
      <c r="ANV11" s="13"/>
      <c r="ANW11" s="13"/>
      <c r="ANX11" s="13"/>
      <c r="ANY11" s="13"/>
      <c r="ANZ11" s="13"/>
      <c r="AOA11" s="13"/>
      <c r="AOB11" s="13"/>
      <c r="AOC11" s="13"/>
      <c r="AOD11" s="13"/>
      <c r="AOE11" s="13"/>
      <c r="AOF11" s="13"/>
      <c r="AOG11" s="13"/>
      <c r="AOH11" s="13"/>
      <c r="AOI11" s="13"/>
      <c r="AOJ11" s="13"/>
      <c r="AOK11" s="13"/>
      <c r="AOL11" s="13"/>
      <c r="AOM11" s="13"/>
      <c r="AON11" s="13"/>
      <c r="AOO11" s="13"/>
      <c r="AOP11" s="13"/>
      <c r="AOQ11" s="13"/>
      <c r="AOR11" s="13"/>
      <c r="AOS11" s="13"/>
      <c r="AOT11" s="13"/>
      <c r="AOU11" s="13"/>
      <c r="AOV11" s="13"/>
      <c r="AOW11" s="13"/>
      <c r="AOX11" s="13"/>
      <c r="AOY11" s="13"/>
      <c r="AOZ11" s="13"/>
      <c r="APA11" s="13"/>
      <c r="APB11" s="13"/>
      <c r="APC11" s="13"/>
      <c r="APD11" s="13"/>
      <c r="APE11" s="13"/>
      <c r="APF11" s="13"/>
      <c r="APG11" s="13"/>
      <c r="APH11" s="13"/>
      <c r="API11" s="13"/>
      <c r="APJ11" s="13"/>
      <c r="APK11" s="13"/>
      <c r="APL11" s="13"/>
      <c r="APM11" s="13"/>
      <c r="APN11" s="13"/>
      <c r="APO11" s="13"/>
      <c r="APP11" s="13"/>
      <c r="APQ11" s="13"/>
      <c r="APR11" s="13"/>
      <c r="APS11" s="13"/>
      <c r="APT11" s="13"/>
      <c r="APU11" s="13"/>
      <c r="APV11" s="13"/>
      <c r="APW11" s="13"/>
      <c r="APX11" s="13"/>
      <c r="APY11" s="13"/>
      <c r="APZ11" s="13"/>
      <c r="AQA11" s="13"/>
      <c r="AQB11" s="13"/>
      <c r="AQC11" s="13"/>
      <c r="AQD11" s="13"/>
      <c r="AQE11" s="13"/>
      <c r="AQF11" s="13"/>
      <c r="AQG11" s="13"/>
      <c r="AQH11" s="13"/>
      <c r="AQI11" s="13"/>
      <c r="AQJ11" s="13"/>
      <c r="AQK11" s="13"/>
      <c r="AQL11" s="13"/>
      <c r="AQM11" s="13"/>
      <c r="AQN11" s="13"/>
      <c r="AQO11" s="13"/>
      <c r="AQP11" s="13"/>
    </row>
    <row r="12" spans="1:1134" s="20" customFormat="1" ht="124.5" customHeight="1" x14ac:dyDescent="0.4">
      <c r="A12" s="87"/>
      <c r="B12" s="17" t="s">
        <v>229</v>
      </c>
      <c r="C12" s="87"/>
      <c r="D12" s="35" t="s">
        <v>378</v>
      </c>
      <c r="E12" s="35" t="s">
        <v>355</v>
      </c>
      <c r="F12" s="35" t="s">
        <v>369</v>
      </c>
      <c r="G12" s="84"/>
      <c r="H12" s="84"/>
      <c r="I12" s="84"/>
      <c r="J12" s="84"/>
      <c r="K12" s="84"/>
      <c r="L12" s="84"/>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c r="IV12" s="13"/>
      <c r="IW12" s="13"/>
      <c r="IX12" s="13"/>
      <c r="IY12" s="13"/>
      <c r="IZ12" s="13"/>
      <c r="JA12" s="13"/>
      <c r="JB12" s="13"/>
      <c r="JC12" s="13"/>
      <c r="JD12" s="13"/>
      <c r="JE12" s="13"/>
      <c r="JF12" s="13"/>
      <c r="JG12" s="13"/>
      <c r="JH12" s="13"/>
      <c r="JI12" s="13"/>
      <c r="JJ12" s="13"/>
      <c r="JK12" s="13"/>
      <c r="JL12" s="13"/>
      <c r="JM12" s="13"/>
      <c r="JN12" s="13"/>
      <c r="JO12" s="13"/>
      <c r="JP12" s="13"/>
      <c r="JQ12" s="13"/>
      <c r="JR12" s="13"/>
      <c r="JS12" s="13"/>
      <c r="JT12" s="13"/>
      <c r="JU12" s="13"/>
      <c r="JV12" s="13"/>
      <c r="JW12" s="13"/>
      <c r="JX12" s="13"/>
      <c r="JY12" s="13"/>
      <c r="JZ12" s="13"/>
      <c r="KA12" s="13"/>
      <c r="KB12" s="13"/>
      <c r="KC12" s="13"/>
      <c r="KD12" s="13"/>
      <c r="KE12" s="13"/>
      <c r="KF12" s="13"/>
      <c r="KG12" s="13"/>
      <c r="KH12" s="13"/>
      <c r="KI12" s="13"/>
      <c r="KJ12" s="13"/>
      <c r="KK12" s="13"/>
      <c r="KL12" s="13"/>
      <c r="KM12" s="13"/>
      <c r="KN12" s="13"/>
      <c r="KO12" s="13"/>
      <c r="KP12" s="13"/>
      <c r="KQ12" s="13"/>
      <c r="KR12" s="13"/>
      <c r="KS12" s="13"/>
      <c r="KT12" s="13"/>
      <c r="KU12" s="13"/>
      <c r="KV12" s="13"/>
      <c r="KW12" s="13"/>
      <c r="KX12" s="13"/>
      <c r="KY12" s="13"/>
      <c r="KZ12" s="13"/>
      <c r="LA12" s="13"/>
      <c r="LB12" s="13"/>
      <c r="LC12" s="13"/>
      <c r="LD12" s="13"/>
      <c r="LE12" s="13"/>
      <c r="LF12" s="13"/>
      <c r="LG12" s="13"/>
      <c r="LH12" s="13"/>
      <c r="LI12" s="13"/>
      <c r="LJ12" s="13"/>
      <c r="LK12" s="13"/>
      <c r="LL12" s="13"/>
      <c r="LM12" s="13"/>
      <c r="LN12" s="13"/>
      <c r="LO12" s="13"/>
      <c r="LP12" s="13"/>
      <c r="LQ12" s="13"/>
      <c r="LR12" s="13"/>
      <c r="LS12" s="13"/>
      <c r="LT12" s="13"/>
      <c r="LU12" s="13"/>
      <c r="LV12" s="13"/>
      <c r="LW12" s="13"/>
      <c r="LX12" s="13"/>
      <c r="LY12" s="13"/>
      <c r="LZ12" s="13"/>
      <c r="MA12" s="13"/>
      <c r="MB12" s="13"/>
      <c r="MC12" s="13"/>
      <c r="MD12" s="13"/>
      <c r="ME12" s="13"/>
      <c r="MF12" s="13"/>
      <c r="MG12" s="13"/>
      <c r="MH12" s="13"/>
      <c r="MI12" s="13"/>
      <c r="MJ12" s="13"/>
      <c r="MK12" s="13"/>
      <c r="ML12" s="13"/>
      <c r="MM12" s="13"/>
      <c r="MN12" s="13"/>
      <c r="MO12" s="13"/>
      <c r="MP12" s="13"/>
      <c r="MQ12" s="13"/>
      <c r="MR12" s="13"/>
      <c r="MS12" s="13"/>
      <c r="MT12" s="13"/>
      <c r="MU12" s="13"/>
      <c r="MV12" s="13"/>
      <c r="MW12" s="13"/>
      <c r="MX12" s="13"/>
      <c r="MY12" s="13"/>
      <c r="MZ12" s="13"/>
      <c r="NA12" s="13"/>
      <c r="NB12" s="13"/>
      <c r="NC12" s="13"/>
      <c r="ND12" s="13"/>
      <c r="NE12" s="13"/>
      <c r="NF12" s="13"/>
      <c r="NG12" s="13"/>
      <c r="NH12" s="13"/>
      <c r="NI12" s="13"/>
      <c r="NJ12" s="13"/>
      <c r="NK12" s="13"/>
      <c r="NL12" s="13"/>
      <c r="NM12" s="13"/>
      <c r="NN12" s="13"/>
      <c r="NO12" s="13"/>
      <c r="NP12" s="13"/>
      <c r="NQ12" s="13"/>
      <c r="NR12" s="13"/>
      <c r="NS12" s="13"/>
      <c r="NT12" s="13"/>
      <c r="NU12" s="13"/>
      <c r="NV12" s="13"/>
      <c r="NW12" s="13"/>
      <c r="NX12" s="13"/>
      <c r="NY12" s="13"/>
      <c r="NZ12" s="13"/>
      <c r="OA12" s="13"/>
      <c r="OB12" s="13"/>
      <c r="OC12" s="13"/>
      <c r="OD12" s="13"/>
      <c r="OE12" s="13"/>
      <c r="OF12" s="13"/>
      <c r="OG12" s="13"/>
      <c r="OH12" s="13"/>
      <c r="OI12" s="13"/>
      <c r="OJ12" s="13"/>
      <c r="OK12" s="13"/>
      <c r="OL12" s="13"/>
      <c r="OM12" s="13"/>
      <c r="ON12" s="13"/>
      <c r="OO12" s="13"/>
      <c r="OP12" s="13"/>
      <c r="OQ12" s="13"/>
      <c r="OR12" s="13"/>
      <c r="OS12" s="13"/>
      <c r="OT12" s="13"/>
      <c r="OU12" s="13"/>
      <c r="OV12" s="13"/>
      <c r="OW12" s="13"/>
      <c r="OX12" s="13"/>
      <c r="OY12" s="13"/>
      <c r="OZ12" s="13"/>
      <c r="PA12" s="13"/>
      <c r="PB12" s="13"/>
      <c r="PC12" s="13"/>
      <c r="PD12" s="13"/>
      <c r="PE12" s="13"/>
      <c r="PF12" s="13"/>
      <c r="PG12" s="13"/>
      <c r="PH12" s="13"/>
      <c r="PI12" s="13"/>
      <c r="PJ12" s="13"/>
      <c r="PK12" s="13"/>
      <c r="PL12" s="13"/>
      <c r="PM12" s="13"/>
      <c r="PN12" s="13"/>
      <c r="PO12" s="13"/>
      <c r="PP12" s="13"/>
      <c r="PQ12" s="13"/>
      <c r="PR12" s="13"/>
      <c r="PS12" s="13"/>
      <c r="PT12" s="13"/>
      <c r="PU12" s="13"/>
      <c r="PV12" s="13"/>
      <c r="PW12" s="13"/>
      <c r="PX12" s="13"/>
      <c r="PY12" s="13"/>
      <c r="PZ12" s="13"/>
      <c r="QA12" s="13"/>
      <c r="QB12" s="13"/>
      <c r="QC12" s="13"/>
      <c r="QD12" s="13"/>
      <c r="QE12" s="13"/>
      <c r="QF12" s="13"/>
      <c r="QG12" s="13"/>
      <c r="QH12" s="13"/>
      <c r="QI12" s="13"/>
      <c r="QJ12" s="13"/>
      <c r="QK12" s="13"/>
      <c r="QL12" s="13"/>
      <c r="QM12" s="13"/>
      <c r="QN12" s="13"/>
      <c r="QO12" s="13"/>
      <c r="QP12" s="13"/>
      <c r="QQ12" s="13"/>
      <c r="QR12" s="13"/>
      <c r="QS12" s="13"/>
      <c r="QT12" s="13"/>
      <c r="QU12" s="13"/>
      <c r="QV12" s="13"/>
      <c r="QW12" s="13"/>
      <c r="QX12" s="13"/>
      <c r="QY12" s="13"/>
      <c r="QZ12" s="13"/>
      <c r="RA12" s="13"/>
      <c r="RB12" s="13"/>
      <c r="RC12" s="13"/>
      <c r="RD12" s="13"/>
      <c r="RE12" s="13"/>
      <c r="RF12" s="13"/>
      <c r="RG12" s="13"/>
      <c r="RH12" s="13"/>
      <c r="RI12" s="13"/>
      <c r="RJ12" s="13"/>
      <c r="RK12" s="13"/>
      <c r="RL12" s="13"/>
      <c r="RM12" s="13"/>
      <c r="RN12" s="13"/>
      <c r="RO12" s="13"/>
      <c r="RP12" s="13"/>
      <c r="RQ12" s="13"/>
      <c r="RR12" s="13"/>
      <c r="RS12" s="13"/>
      <c r="RT12" s="13"/>
      <c r="RU12" s="13"/>
      <c r="RV12" s="13"/>
      <c r="RW12" s="13"/>
      <c r="RX12" s="13"/>
      <c r="RY12" s="13"/>
      <c r="RZ12" s="13"/>
      <c r="SA12" s="13"/>
      <c r="SB12" s="13"/>
      <c r="SC12" s="13"/>
      <c r="SD12" s="13"/>
      <c r="SE12" s="13"/>
      <c r="SF12" s="13"/>
      <c r="SG12" s="13"/>
      <c r="SH12" s="13"/>
      <c r="SI12" s="13"/>
      <c r="SJ12" s="13"/>
      <c r="SK12" s="13"/>
      <c r="SL12" s="13"/>
      <c r="SM12" s="13"/>
      <c r="SN12" s="13"/>
      <c r="SO12" s="13"/>
      <c r="SP12" s="13"/>
      <c r="SQ12" s="13"/>
      <c r="SR12" s="13"/>
      <c r="SS12" s="13"/>
      <c r="ST12" s="13"/>
      <c r="SU12" s="13"/>
      <c r="SV12" s="13"/>
      <c r="SW12" s="13"/>
      <c r="SX12" s="13"/>
      <c r="SY12" s="13"/>
      <c r="SZ12" s="13"/>
      <c r="TA12" s="13"/>
      <c r="TB12" s="13"/>
      <c r="TC12" s="13"/>
      <c r="TD12" s="13"/>
      <c r="TE12" s="13"/>
      <c r="TF12" s="13"/>
      <c r="TG12" s="13"/>
      <c r="TH12" s="13"/>
      <c r="TI12" s="13"/>
      <c r="TJ12" s="13"/>
      <c r="TK12" s="13"/>
      <c r="TL12" s="13"/>
      <c r="TM12" s="13"/>
      <c r="TN12" s="13"/>
      <c r="TO12" s="13"/>
      <c r="TP12" s="13"/>
      <c r="TQ12" s="13"/>
      <c r="TR12" s="13"/>
      <c r="TS12" s="13"/>
      <c r="TT12" s="13"/>
      <c r="TU12" s="13"/>
      <c r="TV12" s="13"/>
      <c r="TW12" s="13"/>
      <c r="TX12" s="13"/>
      <c r="TY12" s="13"/>
      <c r="TZ12" s="13"/>
      <c r="UA12" s="13"/>
      <c r="UB12" s="13"/>
      <c r="UC12" s="13"/>
      <c r="UD12" s="13"/>
      <c r="UE12" s="13"/>
      <c r="UF12" s="13"/>
      <c r="UG12" s="13"/>
      <c r="UH12" s="13"/>
      <c r="UI12" s="13"/>
      <c r="UJ12" s="13"/>
      <c r="UK12" s="13"/>
      <c r="UL12" s="13"/>
      <c r="UM12" s="13"/>
      <c r="UN12" s="13"/>
      <c r="UO12" s="13"/>
      <c r="UP12" s="13"/>
      <c r="UQ12" s="13"/>
      <c r="UR12" s="13"/>
      <c r="US12" s="13"/>
      <c r="UT12" s="13"/>
      <c r="UU12" s="13"/>
      <c r="UV12" s="13"/>
      <c r="UW12" s="13"/>
      <c r="UX12" s="13"/>
      <c r="UY12" s="13"/>
      <c r="UZ12" s="13"/>
      <c r="VA12" s="13"/>
      <c r="VB12" s="13"/>
      <c r="VC12" s="13"/>
      <c r="VD12" s="13"/>
      <c r="VE12" s="13"/>
      <c r="VF12" s="13"/>
      <c r="VG12" s="13"/>
      <c r="VH12" s="13"/>
      <c r="VI12" s="13"/>
      <c r="VJ12" s="13"/>
      <c r="VK12" s="13"/>
      <c r="VL12" s="13"/>
      <c r="VM12" s="13"/>
      <c r="VN12" s="13"/>
      <c r="VO12" s="13"/>
      <c r="VP12" s="13"/>
      <c r="VQ12" s="13"/>
      <c r="VR12" s="13"/>
      <c r="VS12" s="13"/>
      <c r="VT12" s="13"/>
      <c r="VU12" s="13"/>
      <c r="VV12" s="13"/>
      <c r="VW12" s="13"/>
      <c r="VX12" s="13"/>
      <c r="VY12" s="13"/>
      <c r="VZ12" s="13"/>
      <c r="WA12" s="13"/>
      <c r="WB12" s="13"/>
      <c r="WC12" s="13"/>
      <c r="WD12" s="13"/>
      <c r="WE12" s="13"/>
      <c r="WF12" s="13"/>
      <c r="WG12" s="13"/>
      <c r="WH12" s="13"/>
      <c r="WI12" s="13"/>
      <c r="WJ12" s="13"/>
      <c r="WK12" s="13"/>
      <c r="WL12" s="13"/>
      <c r="WM12" s="13"/>
      <c r="WN12" s="13"/>
      <c r="WO12" s="13"/>
      <c r="WP12" s="13"/>
      <c r="WQ12" s="13"/>
      <c r="WR12" s="13"/>
      <c r="WS12" s="13"/>
      <c r="WT12" s="13"/>
      <c r="WU12" s="13"/>
      <c r="WV12" s="13"/>
      <c r="WW12" s="13"/>
      <c r="WX12" s="13"/>
      <c r="WY12" s="13"/>
      <c r="WZ12" s="13"/>
      <c r="XA12" s="13"/>
      <c r="XB12" s="13"/>
      <c r="XC12" s="13"/>
      <c r="XD12" s="13"/>
      <c r="XE12" s="13"/>
      <c r="XF12" s="13"/>
      <c r="XG12" s="13"/>
      <c r="XH12" s="13"/>
      <c r="XI12" s="13"/>
      <c r="XJ12" s="13"/>
      <c r="XK12" s="13"/>
      <c r="XL12" s="13"/>
      <c r="XM12" s="13"/>
      <c r="XN12" s="13"/>
      <c r="XO12" s="13"/>
      <c r="XP12" s="13"/>
      <c r="XQ12" s="13"/>
      <c r="XR12" s="13"/>
      <c r="XS12" s="13"/>
      <c r="XT12" s="13"/>
      <c r="XU12" s="13"/>
      <c r="XV12" s="13"/>
      <c r="XW12" s="13"/>
      <c r="XX12" s="13"/>
      <c r="XY12" s="13"/>
      <c r="XZ12" s="13"/>
      <c r="YA12" s="13"/>
      <c r="YB12" s="13"/>
      <c r="YC12" s="13"/>
      <c r="YD12" s="13"/>
      <c r="YE12" s="13"/>
      <c r="YF12" s="13"/>
      <c r="YG12" s="13"/>
      <c r="YH12" s="13"/>
      <c r="YI12" s="13"/>
      <c r="YJ12" s="13"/>
      <c r="YK12" s="13"/>
      <c r="YL12" s="13"/>
      <c r="YM12" s="13"/>
      <c r="YN12" s="13"/>
      <c r="YO12" s="13"/>
      <c r="YP12" s="13"/>
      <c r="YQ12" s="13"/>
      <c r="YR12" s="13"/>
      <c r="YS12" s="13"/>
      <c r="YT12" s="13"/>
      <c r="YU12" s="13"/>
      <c r="YV12" s="13"/>
      <c r="YW12" s="13"/>
      <c r="YX12" s="13"/>
      <c r="YY12" s="13"/>
      <c r="YZ12" s="13"/>
      <c r="ZA12" s="13"/>
      <c r="ZB12" s="13"/>
      <c r="ZC12" s="13"/>
      <c r="ZD12" s="13"/>
      <c r="ZE12" s="13"/>
      <c r="ZF12" s="13"/>
      <c r="ZG12" s="13"/>
      <c r="ZH12" s="13"/>
      <c r="ZI12" s="13"/>
      <c r="ZJ12" s="13"/>
      <c r="ZK12" s="13"/>
      <c r="ZL12" s="13"/>
      <c r="ZM12" s="13"/>
      <c r="ZN12" s="13"/>
      <c r="ZO12" s="13"/>
      <c r="ZP12" s="13"/>
      <c r="ZQ12" s="13"/>
      <c r="ZR12" s="13"/>
      <c r="ZS12" s="13"/>
      <c r="ZT12" s="13"/>
      <c r="ZU12" s="13"/>
      <c r="ZV12" s="13"/>
      <c r="ZW12" s="13"/>
      <c r="ZX12" s="13"/>
      <c r="ZY12" s="13"/>
      <c r="ZZ12" s="13"/>
      <c r="AAA12" s="13"/>
      <c r="AAB12" s="13"/>
      <c r="AAC12" s="13"/>
      <c r="AAD12" s="13"/>
      <c r="AAE12" s="13"/>
      <c r="AAF12" s="13"/>
      <c r="AAG12" s="13"/>
      <c r="AAH12" s="13"/>
      <c r="AAI12" s="13"/>
      <c r="AAJ12" s="13"/>
      <c r="AAK12" s="13"/>
      <c r="AAL12" s="13"/>
      <c r="AAM12" s="13"/>
      <c r="AAN12" s="13"/>
      <c r="AAO12" s="13"/>
      <c r="AAP12" s="13"/>
      <c r="AAQ12" s="13"/>
      <c r="AAR12" s="13"/>
      <c r="AAS12" s="13"/>
      <c r="AAT12" s="13"/>
      <c r="AAU12" s="13"/>
      <c r="AAV12" s="13"/>
      <c r="AAW12" s="13"/>
      <c r="AAX12" s="13"/>
      <c r="AAY12" s="13"/>
      <c r="AAZ12" s="13"/>
      <c r="ABA12" s="13"/>
      <c r="ABB12" s="13"/>
      <c r="ABC12" s="13"/>
      <c r="ABD12" s="13"/>
      <c r="ABE12" s="13"/>
      <c r="ABF12" s="13"/>
      <c r="ABG12" s="13"/>
      <c r="ABH12" s="13"/>
      <c r="ABI12" s="13"/>
      <c r="ABJ12" s="13"/>
      <c r="ABK12" s="13"/>
      <c r="ABL12" s="13"/>
      <c r="ABM12" s="13"/>
      <c r="ABN12" s="13"/>
      <c r="ABO12" s="13"/>
      <c r="ABP12" s="13"/>
      <c r="ABQ12" s="13"/>
      <c r="ABR12" s="13"/>
      <c r="ABS12" s="13"/>
      <c r="ABT12" s="13"/>
      <c r="ABU12" s="13"/>
      <c r="ABV12" s="13"/>
      <c r="ABW12" s="13"/>
      <c r="ABX12" s="13"/>
      <c r="ABY12" s="13"/>
      <c r="ABZ12" s="13"/>
      <c r="ACA12" s="13"/>
      <c r="ACB12" s="13"/>
      <c r="ACC12" s="13"/>
      <c r="ACD12" s="13"/>
      <c r="ACE12" s="13"/>
      <c r="ACF12" s="13"/>
      <c r="ACG12" s="13"/>
      <c r="ACH12" s="13"/>
      <c r="ACI12" s="13"/>
      <c r="ACJ12" s="13"/>
      <c r="ACK12" s="13"/>
      <c r="ACL12" s="13"/>
      <c r="ACM12" s="13"/>
      <c r="ACN12" s="13"/>
      <c r="ACO12" s="13"/>
      <c r="ACP12" s="13"/>
      <c r="ACQ12" s="13"/>
      <c r="ACR12" s="13"/>
      <c r="ACS12" s="13"/>
      <c r="ACT12" s="13"/>
      <c r="ACU12" s="13"/>
      <c r="ACV12" s="13"/>
      <c r="ACW12" s="13"/>
      <c r="ACX12" s="13"/>
      <c r="ACY12" s="13"/>
      <c r="ACZ12" s="13"/>
      <c r="ADA12" s="13"/>
      <c r="ADB12" s="13"/>
      <c r="ADC12" s="13"/>
      <c r="ADD12" s="13"/>
      <c r="ADE12" s="13"/>
      <c r="ADF12" s="13"/>
      <c r="ADG12" s="13"/>
      <c r="ADH12" s="13"/>
      <c r="ADI12" s="13"/>
      <c r="ADJ12" s="13"/>
      <c r="ADK12" s="13"/>
      <c r="ADL12" s="13"/>
      <c r="ADM12" s="13"/>
      <c r="ADN12" s="13"/>
      <c r="ADO12" s="13"/>
      <c r="ADP12" s="13"/>
      <c r="ADQ12" s="13"/>
      <c r="ADR12" s="13"/>
      <c r="ADS12" s="13"/>
      <c r="ADT12" s="13"/>
      <c r="ADU12" s="13"/>
      <c r="ADV12" s="13"/>
      <c r="ADW12" s="13"/>
      <c r="ADX12" s="13"/>
      <c r="ADY12" s="13"/>
      <c r="ADZ12" s="13"/>
      <c r="AEA12" s="13"/>
      <c r="AEB12" s="13"/>
      <c r="AEC12" s="13"/>
      <c r="AED12" s="13"/>
      <c r="AEE12" s="13"/>
      <c r="AEF12" s="13"/>
      <c r="AEG12" s="13"/>
      <c r="AEH12" s="13"/>
      <c r="AEI12" s="13"/>
      <c r="AEJ12" s="13"/>
      <c r="AEK12" s="13"/>
      <c r="AEL12" s="13"/>
      <c r="AEM12" s="13"/>
      <c r="AEN12" s="13"/>
      <c r="AEO12" s="13"/>
      <c r="AEP12" s="13"/>
      <c r="AEQ12" s="13"/>
      <c r="AER12" s="13"/>
      <c r="AES12" s="13"/>
      <c r="AET12" s="13"/>
      <c r="AEU12" s="13"/>
      <c r="AEV12" s="13"/>
      <c r="AEW12" s="13"/>
      <c r="AEX12" s="13"/>
      <c r="AEY12" s="13"/>
      <c r="AEZ12" s="13"/>
      <c r="AFA12" s="13"/>
      <c r="AFB12" s="13"/>
      <c r="AFC12" s="13"/>
      <c r="AFD12" s="13"/>
      <c r="AFE12" s="13"/>
      <c r="AFF12" s="13"/>
      <c r="AFG12" s="13"/>
      <c r="AFH12" s="13"/>
      <c r="AFI12" s="13"/>
      <c r="AFJ12" s="13"/>
      <c r="AFK12" s="13"/>
      <c r="AFL12" s="13"/>
      <c r="AFM12" s="13"/>
      <c r="AFN12" s="13"/>
      <c r="AFO12" s="13"/>
      <c r="AFP12" s="13"/>
      <c r="AFQ12" s="13"/>
      <c r="AFR12" s="13"/>
      <c r="AFS12" s="13"/>
      <c r="AFT12" s="13"/>
      <c r="AFU12" s="13"/>
      <c r="AFV12" s="13"/>
      <c r="AFW12" s="13"/>
      <c r="AFX12" s="13"/>
      <c r="AFY12" s="13"/>
      <c r="AFZ12" s="13"/>
      <c r="AGA12" s="13"/>
      <c r="AGB12" s="13"/>
      <c r="AGC12" s="13"/>
      <c r="AGD12" s="13"/>
      <c r="AGE12" s="13"/>
      <c r="AGF12" s="13"/>
      <c r="AGG12" s="13"/>
      <c r="AGH12" s="13"/>
      <c r="AGI12" s="13"/>
      <c r="AGJ12" s="13"/>
      <c r="AGK12" s="13"/>
      <c r="AGL12" s="13"/>
      <c r="AGM12" s="13"/>
      <c r="AGN12" s="13"/>
      <c r="AGO12" s="13"/>
      <c r="AGP12" s="13"/>
      <c r="AGQ12" s="13"/>
      <c r="AGR12" s="13"/>
      <c r="AGS12" s="13"/>
      <c r="AGT12" s="13"/>
      <c r="AGU12" s="13"/>
      <c r="AGV12" s="13"/>
      <c r="AGW12" s="13"/>
      <c r="AGX12" s="13"/>
      <c r="AGY12" s="13"/>
      <c r="AGZ12" s="13"/>
      <c r="AHA12" s="13"/>
      <c r="AHB12" s="13"/>
      <c r="AHC12" s="13"/>
      <c r="AHD12" s="13"/>
      <c r="AHE12" s="13"/>
      <c r="AHF12" s="13"/>
      <c r="AHG12" s="13"/>
      <c r="AHH12" s="13"/>
      <c r="AHI12" s="13"/>
      <c r="AHJ12" s="13"/>
      <c r="AHK12" s="13"/>
      <c r="AHL12" s="13"/>
      <c r="AHM12" s="13"/>
      <c r="AHN12" s="13"/>
      <c r="AHO12" s="13"/>
      <c r="AHP12" s="13"/>
      <c r="AHQ12" s="13"/>
      <c r="AHR12" s="13"/>
      <c r="AHS12" s="13"/>
      <c r="AHT12" s="13"/>
      <c r="AHU12" s="13"/>
      <c r="AHV12" s="13"/>
      <c r="AHW12" s="13"/>
      <c r="AHX12" s="13"/>
      <c r="AHY12" s="13"/>
      <c r="AHZ12" s="13"/>
      <c r="AIA12" s="13"/>
      <c r="AIB12" s="13"/>
      <c r="AIC12" s="13"/>
      <c r="AID12" s="13"/>
      <c r="AIE12" s="13"/>
      <c r="AIF12" s="13"/>
      <c r="AIG12" s="13"/>
      <c r="AIH12" s="13"/>
      <c r="AII12" s="13"/>
      <c r="AIJ12" s="13"/>
      <c r="AIK12" s="13"/>
      <c r="AIL12" s="13"/>
      <c r="AIM12" s="13"/>
      <c r="AIN12" s="13"/>
      <c r="AIO12" s="13"/>
      <c r="AIP12" s="13"/>
      <c r="AIQ12" s="13"/>
      <c r="AIR12" s="13"/>
      <c r="AIS12" s="13"/>
      <c r="AIT12" s="13"/>
      <c r="AIU12" s="13"/>
      <c r="AIV12" s="13"/>
      <c r="AIW12" s="13"/>
      <c r="AIX12" s="13"/>
      <c r="AIY12" s="13"/>
      <c r="AIZ12" s="13"/>
      <c r="AJA12" s="13"/>
      <c r="AJB12" s="13"/>
      <c r="AJC12" s="13"/>
      <c r="AJD12" s="13"/>
      <c r="AJE12" s="13"/>
      <c r="AJF12" s="13"/>
      <c r="AJG12" s="13"/>
      <c r="AJH12" s="13"/>
      <c r="AJI12" s="13"/>
      <c r="AJJ12" s="13"/>
      <c r="AJK12" s="13"/>
      <c r="AJL12" s="13"/>
      <c r="AJM12" s="13"/>
      <c r="AJN12" s="13"/>
      <c r="AJO12" s="13"/>
      <c r="AJP12" s="13"/>
      <c r="AJQ12" s="13"/>
      <c r="AJR12" s="13"/>
      <c r="AJS12" s="13"/>
      <c r="AJT12" s="13"/>
      <c r="AJU12" s="13"/>
      <c r="AJV12" s="13"/>
      <c r="AJW12" s="13"/>
      <c r="AJX12" s="13"/>
      <c r="AJY12" s="13"/>
      <c r="AJZ12" s="13"/>
      <c r="AKA12" s="13"/>
      <c r="AKB12" s="13"/>
      <c r="AKC12" s="13"/>
      <c r="AKD12" s="13"/>
      <c r="AKE12" s="13"/>
      <c r="AKF12" s="13"/>
      <c r="AKG12" s="13"/>
      <c r="AKH12" s="13"/>
      <c r="AKI12" s="13"/>
      <c r="AKJ12" s="13"/>
      <c r="AKK12" s="13"/>
      <c r="AKL12" s="13"/>
      <c r="AKM12" s="13"/>
      <c r="AKN12" s="13"/>
      <c r="AKO12" s="13"/>
      <c r="AKP12" s="13"/>
      <c r="AKQ12" s="13"/>
      <c r="AKR12" s="13"/>
      <c r="AKS12" s="13"/>
      <c r="AKT12" s="13"/>
      <c r="AKU12" s="13"/>
      <c r="AKV12" s="13"/>
      <c r="AKW12" s="13"/>
      <c r="AKX12" s="13"/>
      <c r="AKY12" s="13"/>
      <c r="AKZ12" s="13"/>
      <c r="ALA12" s="13"/>
      <c r="ALB12" s="13"/>
      <c r="ALC12" s="13"/>
      <c r="ALD12" s="13"/>
      <c r="ALE12" s="13"/>
      <c r="ALF12" s="13"/>
      <c r="ALG12" s="13"/>
      <c r="ALH12" s="13"/>
      <c r="ALI12" s="13"/>
      <c r="ALJ12" s="13"/>
      <c r="ALK12" s="13"/>
      <c r="ALL12" s="13"/>
      <c r="ALM12" s="13"/>
      <c r="ALN12" s="13"/>
      <c r="ALO12" s="13"/>
      <c r="ALP12" s="13"/>
      <c r="ALQ12" s="13"/>
      <c r="ALR12" s="13"/>
      <c r="ALS12" s="13"/>
      <c r="ALT12" s="13"/>
      <c r="ALU12" s="13"/>
      <c r="ALV12" s="13"/>
      <c r="ALW12" s="13"/>
      <c r="ALX12" s="13"/>
      <c r="ALY12" s="13"/>
      <c r="ALZ12" s="13"/>
      <c r="AMA12" s="13"/>
      <c r="AMB12" s="13"/>
      <c r="AMC12" s="13"/>
      <c r="AMD12" s="13"/>
      <c r="AME12" s="13"/>
      <c r="AMF12" s="13"/>
      <c r="AMG12" s="13"/>
      <c r="AMH12" s="13"/>
      <c r="AMI12" s="13"/>
      <c r="AMJ12" s="13"/>
      <c r="AMK12" s="13"/>
      <c r="AML12" s="13"/>
      <c r="AMM12" s="13"/>
      <c r="AMN12" s="13"/>
      <c r="AMO12" s="13"/>
      <c r="AMP12" s="13"/>
      <c r="AMQ12" s="13"/>
      <c r="AMR12" s="13"/>
      <c r="AMS12" s="13"/>
      <c r="AMT12" s="13"/>
      <c r="AMU12" s="13"/>
      <c r="AMV12" s="13"/>
      <c r="AMW12" s="13"/>
      <c r="AMX12" s="13"/>
      <c r="AMY12" s="13"/>
      <c r="AMZ12" s="13"/>
      <c r="ANA12" s="13"/>
      <c r="ANB12" s="13"/>
      <c r="ANC12" s="13"/>
      <c r="AND12" s="13"/>
      <c r="ANE12" s="13"/>
      <c r="ANF12" s="13"/>
      <c r="ANG12" s="13"/>
      <c r="ANH12" s="13"/>
      <c r="ANI12" s="13"/>
      <c r="ANJ12" s="13"/>
      <c r="ANK12" s="13"/>
      <c r="ANL12" s="13"/>
      <c r="ANM12" s="13"/>
      <c r="ANN12" s="13"/>
      <c r="ANO12" s="13"/>
      <c r="ANP12" s="13"/>
      <c r="ANQ12" s="13"/>
      <c r="ANR12" s="13"/>
      <c r="ANS12" s="13"/>
      <c r="ANT12" s="13"/>
      <c r="ANU12" s="13"/>
      <c r="ANV12" s="13"/>
      <c r="ANW12" s="13"/>
      <c r="ANX12" s="13"/>
      <c r="ANY12" s="13"/>
      <c r="ANZ12" s="13"/>
      <c r="AOA12" s="13"/>
      <c r="AOB12" s="13"/>
      <c r="AOC12" s="13"/>
      <c r="AOD12" s="13"/>
      <c r="AOE12" s="13"/>
      <c r="AOF12" s="13"/>
      <c r="AOG12" s="13"/>
      <c r="AOH12" s="13"/>
      <c r="AOI12" s="13"/>
      <c r="AOJ12" s="13"/>
      <c r="AOK12" s="13"/>
      <c r="AOL12" s="13"/>
      <c r="AOM12" s="13"/>
      <c r="AON12" s="13"/>
      <c r="AOO12" s="13"/>
      <c r="AOP12" s="13"/>
      <c r="AOQ12" s="13"/>
      <c r="AOR12" s="13"/>
      <c r="AOS12" s="13"/>
      <c r="AOT12" s="13"/>
      <c r="AOU12" s="13"/>
      <c r="AOV12" s="13"/>
      <c r="AOW12" s="13"/>
      <c r="AOX12" s="13"/>
      <c r="AOY12" s="13"/>
      <c r="AOZ12" s="13"/>
      <c r="APA12" s="13"/>
      <c r="APB12" s="13"/>
      <c r="APC12" s="13"/>
      <c r="APD12" s="13"/>
      <c r="APE12" s="13"/>
      <c r="APF12" s="13"/>
      <c r="APG12" s="13"/>
      <c r="APH12" s="13"/>
      <c r="API12" s="13"/>
      <c r="APJ12" s="13"/>
      <c r="APK12" s="13"/>
      <c r="APL12" s="13"/>
      <c r="APM12" s="13"/>
      <c r="APN12" s="13"/>
      <c r="APO12" s="13"/>
      <c r="APP12" s="13"/>
      <c r="APQ12" s="13"/>
      <c r="APR12" s="13"/>
      <c r="APS12" s="13"/>
      <c r="APT12" s="13"/>
      <c r="APU12" s="13"/>
      <c r="APV12" s="13"/>
      <c r="APW12" s="13"/>
      <c r="APX12" s="13"/>
      <c r="APY12" s="13"/>
      <c r="APZ12" s="13"/>
      <c r="AQA12" s="13"/>
      <c r="AQB12" s="13"/>
      <c r="AQC12" s="13"/>
      <c r="AQD12" s="13"/>
      <c r="AQE12" s="13"/>
      <c r="AQF12" s="13"/>
      <c r="AQG12" s="13"/>
      <c r="AQH12" s="13"/>
      <c r="AQI12" s="13"/>
      <c r="AQJ12" s="13"/>
      <c r="AQK12" s="13"/>
      <c r="AQL12" s="13"/>
      <c r="AQM12" s="13"/>
      <c r="AQN12" s="13"/>
      <c r="AQO12" s="13"/>
      <c r="AQP12" s="13"/>
    </row>
    <row r="13" spans="1:1134" ht="242.25" customHeight="1" thickBot="1" x14ac:dyDescent="0.45">
      <c r="A13" s="88"/>
      <c r="B13" s="30" t="s">
        <v>321</v>
      </c>
      <c r="C13" s="88"/>
      <c r="D13" s="23" t="s">
        <v>370</v>
      </c>
      <c r="E13" s="23" t="s">
        <v>352</v>
      </c>
      <c r="F13" s="23" t="s">
        <v>368</v>
      </c>
      <c r="G13" s="85"/>
      <c r="H13" s="85"/>
      <c r="I13" s="85"/>
      <c r="J13" s="85"/>
      <c r="K13" s="85"/>
      <c r="L13" s="85"/>
    </row>
    <row r="14" spans="1:1134" ht="27" thickTop="1" x14ac:dyDescent="0.4"/>
    <row r="59" spans="1:3" ht="114.75" customHeight="1" x14ac:dyDescent="0.4">
      <c r="A59" s="104"/>
      <c r="B59" s="104"/>
      <c r="C59" s="104"/>
    </row>
  </sheetData>
  <sheetProtection formatRows="0"/>
  <mergeCells count="31">
    <mergeCell ref="G10:G13"/>
    <mergeCell ref="I10:I13"/>
    <mergeCell ref="J10:J13"/>
    <mergeCell ref="K10:K13"/>
    <mergeCell ref="L10:L13"/>
    <mergeCell ref="H10:H13"/>
    <mergeCell ref="L6:L9"/>
    <mergeCell ref="G6:G9"/>
    <mergeCell ref="H6:H9"/>
    <mergeCell ref="I6:I9"/>
    <mergeCell ref="J6:J9"/>
    <mergeCell ref="K6:K9"/>
    <mergeCell ref="A1:L1"/>
    <mergeCell ref="A2:L2"/>
    <mergeCell ref="A3:A5"/>
    <mergeCell ref="B3:B5"/>
    <mergeCell ref="C3:C5"/>
    <mergeCell ref="D3:D5"/>
    <mergeCell ref="E3:E5"/>
    <mergeCell ref="F3:F5"/>
    <mergeCell ref="G3:L3"/>
    <mergeCell ref="G4:H4"/>
    <mergeCell ref="J4:J5"/>
    <mergeCell ref="K4:K5"/>
    <mergeCell ref="L4:L5"/>
    <mergeCell ref="I4:I5"/>
    <mergeCell ref="A59:C59"/>
    <mergeCell ref="A10:A13"/>
    <mergeCell ref="C10:C13"/>
    <mergeCell ref="A6:A9"/>
    <mergeCell ref="C6:C9"/>
  </mergeCells>
  <pageMargins left="0.23622047244094491" right="0.23622047244094491" top="0.74803149606299213" bottom="0.74803149606299213" header="0.31496062992125984" footer="0.31496062992125984"/>
  <pageSetup paperSize="8" scale="29" fitToHeight="0" orientation="landscape" r:id="rId1"/>
  <headerFooter>
    <oddHeader xml:space="preserve">&amp;COrdine dei Dottori Commercialisti e degli Esperti Contabili
della Circoscrizione del Tribunale di Pordenone&amp;RALL. 3
Trattamento del rischio 2021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69"/>
  <sheetViews>
    <sheetView topLeftCell="A3" zoomScale="30" zoomScaleNormal="30" zoomScaleSheetLayoutView="10" workbookViewId="0">
      <pane xSplit="3" ySplit="3" topLeftCell="E14" activePane="bottomRight" state="frozen"/>
      <selection activeCell="F7" sqref="F7"/>
      <selection pane="topRight" activeCell="F7" sqref="F7"/>
      <selection pane="bottomLeft" activeCell="F7" sqref="F7"/>
      <selection pane="bottomRight" activeCell="I9" sqref="I9:I10"/>
    </sheetView>
  </sheetViews>
  <sheetFormatPr defaultColWidth="9.140625" defaultRowHeight="26.25" x14ac:dyDescent="0.4"/>
  <cols>
    <col min="1" max="1" width="41.85546875" style="13" customWidth="1"/>
    <col min="2" max="2" width="63" style="13" customWidth="1"/>
    <col min="3" max="3" width="58.5703125" style="13" customWidth="1"/>
    <col min="4" max="4" width="87" style="13" customWidth="1"/>
    <col min="5" max="5" width="38.28515625" style="13" customWidth="1"/>
    <col min="6" max="6" width="167.7109375" style="13" customWidth="1"/>
    <col min="7" max="8" width="49.140625" style="13" customWidth="1"/>
    <col min="9" max="9" width="36.5703125" style="13" customWidth="1"/>
    <col min="10" max="13" width="49.140625" style="13" customWidth="1"/>
    <col min="14" max="16384" width="9.140625" style="13"/>
  </cols>
  <sheetData>
    <row r="1" spans="1:12" ht="130.5" customHeight="1" x14ac:dyDescent="0.4">
      <c r="A1" s="109" t="s">
        <v>415</v>
      </c>
      <c r="B1" s="110"/>
      <c r="C1" s="110"/>
      <c r="D1" s="110"/>
      <c r="E1" s="110"/>
      <c r="F1" s="110"/>
      <c r="G1" s="110"/>
      <c r="H1" s="110"/>
      <c r="I1" s="110"/>
      <c r="J1" s="110"/>
      <c r="K1" s="110"/>
      <c r="L1" s="110"/>
    </row>
    <row r="2" spans="1:12" ht="130.5" customHeight="1" x14ac:dyDescent="0.4">
      <c r="A2" s="111" t="s">
        <v>329</v>
      </c>
      <c r="B2" s="112"/>
      <c r="C2" s="112"/>
      <c r="D2" s="112"/>
      <c r="E2" s="112"/>
      <c r="F2" s="112"/>
      <c r="G2" s="112"/>
      <c r="H2" s="112"/>
      <c r="I2" s="112"/>
      <c r="J2" s="112"/>
      <c r="K2" s="112"/>
      <c r="L2" s="112"/>
    </row>
    <row r="3" spans="1:12" ht="130.5" customHeight="1" x14ac:dyDescent="0.4">
      <c r="A3" s="113" t="s">
        <v>180</v>
      </c>
      <c r="B3" s="114" t="s">
        <v>185</v>
      </c>
      <c r="C3" s="114" t="s">
        <v>416</v>
      </c>
      <c r="D3" s="115" t="s">
        <v>347</v>
      </c>
      <c r="E3" s="118" t="s">
        <v>349</v>
      </c>
      <c r="F3" s="121" t="s">
        <v>348</v>
      </c>
      <c r="G3" s="126" t="s">
        <v>387</v>
      </c>
      <c r="H3" s="127"/>
      <c r="I3" s="127"/>
      <c r="J3" s="127"/>
      <c r="K3" s="127"/>
      <c r="L3" s="127"/>
    </row>
    <row r="4" spans="1:12" ht="130.5" customHeight="1" x14ac:dyDescent="0.4">
      <c r="A4" s="113"/>
      <c r="B4" s="114"/>
      <c r="C4" s="114"/>
      <c r="D4" s="116"/>
      <c r="E4" s="119"/>
      <c r="F4" s="122"/>
      <c r="G4" s="124" t="s">
        <v>385</v>
      </c>
      <c r="H4" s="125"/>
      <c r="I4" s="128" t="s">
        <v>529</v>
      </c>
      <c r="J4" s="128" t="s">
        <v>390</v>
      </c>
      <c r="K4" s="128" t="s">
        <v>384</v>
      </c>
      <c r="L4" s="128" t="s">
        <v>386</v>
      </c>
    </row>
    <row r="5" spans="1:12" ht="130.5" customHeight="1" x14ac:dyDescent="0.4">
      <c r="A5" s="113"/>
      <c r="B5" s="114"/>
      <c r="C5" s="114"/>
      <c r="D5" s="117"/>
      <c r="E5" s="120"/>
      <c r="F5" s="123"/>
      <c r="G5" s="37" t="s">
        <v>388</v>
      </c>
      <c r="H5" s="37" t="s">
        <v>389</v>
      </c>
      <c r="I5" s="162"/>
      <c r="J5" s="162"/>
      <c r="K5" s="162"/>
      <c r="L5" s="162"/>
    </row>
    <row r="6" spans="1:12" ht="207" customHeight="1" x14ac:dyDescent="0.4">
      <c r="A6" s="139" t="s">
        <v>330</v>
      </c>
      <c r="B6" s="17" t="s">
        <v>332</v>
      </c>
      <c r="C6" s="17" t="s">
        <v>251</v>
      </c>
      <c r="D6" s="91" t="s">
        <v>521</v>
      </c>
      <c r="E6" s="17" t="s">
        <v>355</v>
      </c>
      <c r="F6" s="17" t="s">
        <v>522</v>
      </c>
      <c r="G6" s="133" t="s">
        <v>450</v>
      </c>
      <c r="H6" s="133" t="s">
        <v>453</v>
      </c>
      <c r="I6" s="133" t="s">
        <v>419</v>
      </c>
      <c r="J6" s="133" t="s">
        <v>534</v>
      </c>
      <c r="K6" s="133" t="s">
        <v>409</v>
      </c>
      <c r="L6" s="133" t="s">
        <v>454</v>
      </c>
    </row>
    <row r="7" spans="1:12" ht="143.25" customHeight="1" x14ac:dyDescent="0.4">
      <c r="A7" s="87"/>
      <c r="B7" s="17" t="s">
        <v>333</v>
      </c>
      <c r="C7" s="17" t="s">
        <v>273</v>
      </c>
      <c r="D7" s="91"/>
      <c r="E7" s="17" t="s">
        <v>355</v>
      </c>
      <c r="F7" s="17" t="s">
        <v>522</v>
      </c>
      <c r="G7" s="84"/>
      <c r="H7" s="84"/>
      <c r="I7" s="84"/>
      <c r="J7" s="84"/>
      <c r="K7" s="84"/>
      <c r="L7" s="84"/>
    </row>
    <row r="8" spans="1:12" ht="134.25" customHeight="1" thickBot="1" x14ac:dyDescent="0.45">
      <c r="A8" s="87"/>
      <c r="B8" s="19" t="s">
        <v>334</v>
      </c>
      <c r="C8" s="19" t="s">
        <v>335</v>
      </c>
      <c r="D8" s="92"/>
      <c r="E8" s="25" t="s">
        <v>355</v>
      </c>
      <c r="F8" s="25" t="s">
        <v>369</v>
      </c>
      <c r="G8" s="85"/>
      <c r="H8" s="85"/>
      <c r="I8" s="85"/>
      <c r="J8" s="85"/>
      <c r="K8" s="85"/>
      <c r="L8" s="85"/>
    </row>
    <row r="9" spans="1:12" ht="129.6" customHeight="1" thickTop="1" x14ac:dyDescent="0.4">
      <c r="A9" s="86" t="s">
        <v>331</v>
      </c>
      <c r="B9" s="51" t="s">
        <v>336</v>
      </c>
      <c r="C9" s="83" t="s">
        <v>273</v>
      </c>
      <c r="D9" s="103" t="s">
        <v>521</v>
      </c>
      <c r="E9" s="103" t="s">
        <v>355</v>
      </c>
      <c r="F9" s="103" t="s">
        <v>522</v>
      </c>
      <c r="G9" s="83" t="s">
        <v>450</v>
      </c>
      <c r="H9" s="83" t="s">
        <v>453</v>
      </c>
      <c r="I9" s="83" t="s">
        <v>419</v>
      </c>
      <c r="J9" s="83" t="s">
        <v>534</v>
      </c>
      <c r="K9" s="83" t="s">
        <v>409</v>
      </c>
      <c r="L9" s="83" t="s">
        <v>454</v>
      </c>
    </row>
    <row r="10" spans="1:12" ht="53.25" thickBot="1" x14ac:dyDescent="0.45">
      <c r="A10" s="88"/>
      <c r="B10" s="22" t="s">
        <v>337</v>
      </c>
      <c r="C10" s="85"/>
      <c r="D10" s="92"/>
      <c r="E10" s="92"/>
      <c r="F10" s="92"/>
      <c r="G10" s="85"/>
      <c r="H10" s="85"/>
      <c r="I10" s="85"/>
      <c r="J10" s="85"/>
      <c r="K10" s="85"/>
      <c r="L10" s="85"/>
    </row>
    <row r="11" spans="1:12" ht="96" customHeight="1" thickTop="1" x14ac:dyDescent="0.4">
      <c r="A11" s="86" t="s">
        <v>339</v>
      </c>
      <c r="B11" s="24" t="s">
        <v>338</v>
      </c>
      <c r="C11" s="86" t="s">
        <v>231</v>
      </c>
      <c r="D11" s="83" t="s">
        <v>380</v>
      </c>
      <c r="E11" s="83" t="s">
        <v>355</v>
      </c>
      <c r="F11" s="83" t="s">
        <v>381</v>
      </c>
      <c r="G11" s="83" t="s">
        <v>455</v>
      </c>
      <c r="H11" s="83"/>
      <c r="I11" s="83" t="s">
        <v>425</v>
      </c>
      <c r="J11" s="83"/>
      <c r="K11" s="83" t="s">
        <v>409</v>
      </c>
      <c r="L11" s="83" t="s">
        <v>460</v>
      </c>
    </row>
    <row r="12" spans="1:12" ht="52.5" x14ac:dyDescent="0.4">
      <c r="A12" s="87"/>
      <c r="B12" s="16" t="s">
        <v>341</v>
      </c>
      <c r="C12" s="87"/>
      <c r="D12" s="84"/>
      <c r="E12" s="84"/>
      <c r="F12" s="84"/>
      <c r="G12" s="84"/>
      <c r="H12" s="84"/>
      <c r="I12" s="84"/>
      <c r="J12" s="84"/>
      <c r="K12" s="84"/>
      <c r="L12" s="84"/>
    </row>
    <row r="13" spans="1:12" ht="52.5" x14ac:dyDescent="0.4">
      <c r="A13" s="87"/>
      <c r="B13" s="16" t="s">
        <v>342</v>
      </c>
      <c r="C13" s="87"/>
      <c r="D13" s="84"/>
      <c r="E13" s="84"/>
      <c r="F13" s="84"/>
      <c r="G13" s="84"/>
      <c r="H13" s="84"/>
      <c r="I13" s="84"/>
      <c r="J13" s="84"/>
      <c r="K13" s="84"/>
      <c r="L13" s="84"/>
    </row>
    <row r="14" spans="1:12" ht="52.5" customHeight="1" x14ac:dyDescent="0.4">
      <c r="A14" s="87"/>
      <c r="B14" s="16" t="s">
        <v>343</v>
      </c>
      <c r="C14" s="87"/>
      <c r="D14" s="84"/>
      <c r="E14" s="84"/>
      <c r="F14" s="84"/>
      <c r="G14" s="84"/>
      <c r="H14" s="84"/>
      <c r="I14" s="84"/>
      <c r="J14" s="84"/>
      <c r="K14" s="84"/>
      <c r="L14" s="84"/>
    </row>
    <row r="15" spans="1:12" ht="91.15" customHeight="1" x14ac:dyDescent="0.4">
      <c r="A15" s="87"/>
      <c r="B15" s="16" t="s">
        <v>344</v>
      </c>
      <c r="C15" s="87"/>
      <c r="D15" s="84"/>
      <c r="E15" s="84"/>
      <c r="F15" s="84"/>
      <c r="G15" s="84"/>
      <c r="H15" s="84"/>
      <c r="I15" s="84"/>
      <c r="J15" s="84"/>
      <c r="K15" s="84"/>
      <c r="L15" s="84"/>
    </row>
    <row r="16" spans="1:12" ht="74.45" customHeight="1" thickBot="1" x14ac:dyDescent="0.45">
      <c r="A16" s="88"/>
      <c r="B16" s="22" t="s">
        <v>345</v>
      </c>
      <c r="C16" s="88"/>
      <c r="D16" s="85"/>
      <c r="E16" s="85"/>
      <c r="F16" s="85"/>
      <c r="G16" s="85"/>
      <c r="H16" s="85"/>
      <c r="I16" s="85"/>
      <c r="J16" s="85"/>
      <c r="K16" s="85"/>
      <c r="L16" s="85"/>
    </row>
    <row r="17" spans="1:12" ht="78" customHeight="1" thickTop="1" x14ac:dyDescent="0.4">
      <c r="A17" s="86" t="s">
        <v>340</v>
      </c>
      <c r="B17" s="24" t="s">
        <v>346</v>
      </c>
      <c r="C17" s="86" t="s">
        <v>231</v>
      </c>
      <c r="D17" s="83" t="s">
        <v>380</v>
      </c>
      <c r="E17" s="83" t="s">
        <v>355</v>
      </c>
      <c r="F17" s="83" t="s">
        <v>381</v>
      </c>
      <c r="G17" s="83" t="s">
        <v>455</v>
      </c>
      <c r="H17" s="83"/>
      <c r="I17" s="83" t="s">
        <v>425</v>
      </c>
      <c r="J17" s="83"/>
      <c r="K17" s="83" t="s">
        <v>409</v>
      </c>
      <c r="L17" s="83" t="s">
        <v>460</v>
      </c>
    </row>
    <row r="18" spans="1:12" ht="52.5" x14ac:dyDescent="0.4">
      <c r="A18" s="87"/>
      <c r="B18" s="16" t="s">
        <v>341</v>
      </c>
      <c r="C18" s="87"/>
      <c r="D18" s="84"/>
      <c r="E18" s="84"/>
      <c r="F18" s="84"/>
      <c r="G18" s="84"/>
      <c r="H18" s="84"/>
      <c r="I18" s="84"/>
      <c r="J18" s="84"/>
      <c r="K18" s="84"/>
      <c r="L18" s="84"/>
    </row>
    <row r="19" spans="1:12" ht="52.5" x14ac:dyDescent="0.4">
      <c r="A19" s="87"/>
      <c r="B19" s="16" t="s">
        <v>342</v>
      </c>
      <c r="C19" s="87"/>
      <c r="D19" s="84"/>
      <c r="E19" s="84"/>
      <c r="F19" s="84"/>
      <c r="G19" s="84"/>
      <c r="H19" s="84"/>
      <c r="I19" s="84"/>
      <c r="J19" s="84"/>
      <c r="K19" s="84"/>
      <c r="L19" s="84"/>
    </row>
    <row r="20" spans="1:12" ht="52.5" customHeight="1" x14ac:dyDescent="0.4">
      <c r="A20" s="87"/>
      <c r="B20" s="16" t="s">
        <v>343</v>
      </c>
      <c r="C20" s="87"/>
      <c r="D20" s="84"/>
      <c r="E20" s="84"/>
      <c r="F20" s="84"/>
      <c r="G20" s="84"/>
      <c r="H20" s="84"/>
      <c r="I20" s="84"/>
      <c r="J20" s="84"/>
      <c r="K20" s="84"/>
      <c r="L20" s="84"/>
    </row>
    <row r="21" spans="1:12" ht="52.5" customHeight="1" x14ac:dyDescent="0.4">
      <c r="A21" s="87"/>
      <c r="B21" s="16" t="s">
        <v>344</v>
      </c>
      <c r="C21" s="87"/>
      <c r="D21" s="84"/>
      <c r="E21" s="84"/>
      <c r="F21" s="84"/>
      <c r="G21" s="84"/>
      <c r="H21" s="84"/>
      <c r="I21" s="84"/>
      <c r="J21" s="84"/>
      <c r="K21" s="84"/>
      <c r="L21" s="84"/>
    </row>
    <row r="22" spans="1:12" ht="53.25" thickBot="1" x14ac:dyDescent="0.45">
      <c r="A22" s="88"/>
      <c r="B22" s="22" t="s">
        <v>345</v>
      </c>
      <c r="C22" s="88"/>
      <c r="D22" s="85"/>
      <c r="E22" s="85"/>
      <c r="F22" s="85"/>
      <c r="G22" s="85"/>
      <c r="H22" s="85"/>
      <c r="I22" s="85"/>
      <c r="J22" s="85"/>
      <c r="K22" s="85"/>
      <c r="L22" s="85"/>
    </row>
    <row r="23" spans="1:12" ht="27" thickTop="1" x14ac:dyDescent="0.4"/>
    <row r="69" spans="1:3" ht="114.75" customHeight="1" x14ac:dyDescent="0.4">
      <c r="A69" s="104"/>
      <c r="B69" s="104"/>
      <c r="C69" s="104"/>
    </row>
  </sheetData>
  <sheetProtection formatRows="0"/>
  <mergeCells count="56">
    <mergeCell ref="J11:J16"/>
    <mergeCell ref="K11:K16"/>
    <mergeCell ref="L11:L16"/>
    <mergeCell ref="G17:G22"/>
    <mergeCell ref="H17:H22"/>
    <mergeCell ref="I17:I22"/>
    <mergeCell ref="J17:J22"/>
    <mergeCell ref="K17:K22"/>
    <mergeCell ref="L17:L22"/>
    <mergeCell ref="G11:G16"/>
    <mergeCell ref="H11:H16"/>
    <mergeCell ref="I11:I16"/>
    <mergeCell ref="L6:L8"/>
    <mergeCell ref="G9:G10"/>
    <mergeCell ref="H9:H10"/>
    <mergeCell ref="I9:I10"/>
    <mergeCell ref="J9:J10"/>
    <mergeCell ref="K9:K10"/>
    <mergeCell ref="L9:L10"/>
    <mergeCell ref="G6:G8"/>
    <mergeCell ref="H6:H8"/>
    <mergeCell ref="I6:I8"/>
    <mergeCell ref="J6:J8"/>
    <mergeCell ref="K6:K8"/>
    <mergeCell ref="E17:E22"/>
    <mergeCell ref="F17:F22"/>
    <mergeCell ref="D17:D22"/>
    <mergeCell ref="E9:E10"/>
    <mergeCell ref="F9:F10"/>
    <mergeCell ref="D11:D16"/>
    <mergeCell ref="E11:E16"/>
    <mergeCell ref="F11:F16"/>
    <mergeCell ref="D6:D8"/>
    <mergeCell ref="D9:D10"/>
    <mergeCell ref="A69:C69"/>
    <mergeCell ref="A6:A8"/>
    <mergeCell ref="A11:A16"/>
    <mergeCell ref="A9:A10"/>
    <mergeCell ref="C17:C22"/>
    <mergeCell ref="C9:C10"/>
    <mergeCell ref="C11:C16"/>
    <mergeCell ref="A17:A22"/>
    <mergeCell ref="A1:L1"/>
    <mergeCell ref="A2:L2"/>
    <mergeCell ref="A3:A5"/>
    <mergeCell ref="B3:B5"/>
    <mergeCell ref="C3:C5"/>
    <mergeCell ref="D3:D5"/>
    <mergeCell ref="E3:E5"/>
    <mergeCell ref="F3:F5"/>
    <mergeCell ref="G3:L3"/>
    <mergeCell ref="G4:H4"/>
    <mergeCell ref="J4:J5"/>
    <mergeCell ref="K4:K5"/>
    <mergeCell ref="L4:L5"/>
    <mergeCell ref="I4:I5"/>
  </mergeCells>
  <pageMargins left="0.23622047244094491" right="0.23622047244094491" top="0.74803149606299213" bottom="0.74803149606299213" header="0.31496062992125984" footer="0.31496062992125984"/>
  <pageSetup paperSize="8" scale="27" fitToHeight="0" orientation="landscape" r:id="rId1"/>
  <headerFooter>
    <oddHeader xml:space="preserve">&amp;COrdine dei Dottori Commercialisti e degli Esperti Contabili
della Circoscrizione del Tribunale di Pordenone&amp;RALL. 3
Trattamento del rischio 2021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61"/>
  <sheetViews>
    <sheetView topLeftCell="A4" zoomScale="30" zoomScaleNormal="30" zoomScaleSheetLayoutView="30" workbookViewId="0">
      <selection activeCell="I6" sqref="I6"/>
    </sheetView>
  </sheetViews>
  <sheetFormatPr defaultColWidth="9.140625" defaultRowHeight="26.25" x14ac:dyDescent="0.4"/>
  <cols>
    <col min="1" max="1" width="51.140625" style="13" customWidth="1"/>
    <col min="2" max="2" width="66.42578125" style="13" bestFit="1" customWidth="1"/>
    <col min="3" max="3" width="47.5703125" style="13" customWidth="1"/>
    <col min="4" max="4" width="40.42578125" style="13" customWidth="1"/>
    <col min="5" max="5" width="29.7109375" style="13" customWidth="1"/>
    <col min="6" max="6" width="87.85546875" style="13" customWidth="1"/>
    <col min="7" max="7" width="45.7109375" style="13" customWidth="1"/>
    <col min="8" max="8" width="38.7109375" style="13" customWidth="1"/>
    <col min="9" max="12" width="43.5703125" style="13" customWidth="1"/>
    <col min="13" max="16384" width="9.140625" style="13"/>
  </cols>
  <sheetData>
    <row r="1" spans="1:12" ht="130.5" customHeight="1" x14ac:dyDescent="0.4">
      <c r="A1" s="109" t="s">
        <v>415</v>
      </c>
      <c r="B1" s="110"/>
      <c r="C1" s="110"/>
      <c r="D1" s="110"/>
      <c r="E1" s="110"/>
      <c r="F1" s="110"/>
      <c r="G1" s="110"/>
      <c r="H1" s="110"/>
      <c r="I1" s="110"/>
      <c r="J1" s="110"/>
      <c r="K1" s="110"/>
      <c r="L1" s="110"/>
    </row>
    <row r="2" spans="1:12" ht="130.5" customHeight="1" x14ac:dyDescent="0.4">
      <c r="A2" s="111" t="s">
        <v>267</v>
      </c>
      <c r="B2" s="112"/>
      <c r="C2" s="112"/>
      <c r="D2" s="112"/>
      <c r="E2" s="112"/>
      <c r="F2" s="112"/>
      <c r="G2" s="112"/>
      <c r="H2" s="112"/>
      <c r="I2" s="112"/>
      <c r="J2" s="112"/>
      <c r="K2" s="112"/>
      <c r="L2" s="112"/>
    </row>
    <row r="3" spans="1:12" ht="130.5" customHeight="1" x14ac:dyDescent="0.4">
      <c r="A3" s="113" t="s">
        <v>180</v>
      </c>
      <c r="B3" s="114" t="s">
        <v>185</v>
      </c>
      <c r="C3" s="114" t="s">
        <v>416</v>
      </c>
      <c r="D3" s="115" t="s">
        <v>347</v>
      </c>
      <c r="E3" s="118" t="s">
        <v>349</v>
      </c>
      <c r="F3" s="121" t="s">
        <v>348</v>
      </c>
      <c r="G3" s="126" t="s">
        <v>387</v>
      </c>
      <c r="H3" s="127"/>
      <c r="I3" s="127"/>
      <c r="J3" s="127"/>
      <c r="K3" s="127"/>
      <c r="L3" s="127"/>
    </row>
    <row r="4" spans="1:12" ht="130.5" customHeight="1" x14ac:dyDescent="0.4">
      <c r="A4" s="113"/>
      <c r="B4" s="114"/>
      <c r="C4" s="114"/>
      <c r="D4" s="116"/>
      <c r="E4" s="119"/>
      <c r="F4" s="122"/>
      <c r="G4" s="124" t="s">
        <v>385</v>
      </c>
      <c r="H4" s="125"/>
      <c r="I4" s="128" t="s">
        <v>530</v>
      </c>
      <c r="J4" s="128" t="s">
        <v>390</v>
      </c>
      <c r="K4" s="128" t="s">
        <v>384</v>
      </c>
      <c r="L4" s="128" t="s">
        <v>386</v>
      </c>
    </row>
    <row r="5" spans="1:12" ht="130.5" customHeight="1" x14ac:dyDescent="0.4">
      <c r="A5" s="113"/>
      <c r="B5" s="114"/>
      <c r="C5" s="114"/>
      <c r="D5" s="117"/>
      <c r="E5" s="120"/>
      <c r="F5" s="123"/>
      <c r="G5" s="36" t="s">
        <v>388</v>
      </c>
      <c r="H5" s="36" t="s">
        <v>389</v>
      </c>
      <c r="I5" s="128"/>
      <c r="J5" s="128"/>
      <c r="K5" s="128"/>
      <c r="L5" s="128"/>
    </row>
    <row r="6" spans="1:12" ht="280.14999999999998" customHeight="1" thickBot="1" x14ac:dyDescent="0.45">
      <c r="A6" s="25" t="s">
        <v>268</v>
      </c>
      <c r="B6" s="23" t="s">
        <v>274</v>
      </c>
      <c r="C6" s="23" t="s">
        <v>227</v>
      </c>
      <c r="D6" s="23" t="s">
        <v>523</v>
      </c>
      <c r="E6" s="23" t="s">
        <v>366</v>
      </c>
      <c r="F6" s="23" t="s">
        <v>524</v>
      </c>
      <c r="G6" s="25" t="s">
        <v>437</v>
      </c>
      <c r="H6" s="25" t="s">
        <v>526</v>
      </c>
      <c r="I6" s="25" t="s">
        <v>425</v>
      </c>
      <c r="J6" s="25" t="s">
        <v>464</v>
      </c>
      <c r="K6" s="25" t="s">
        <v>528</v>
      </c>
      <c r="L6" s="25" t="s">
        <v>465</v>
      </c>
    </row>
    <row r="7" spans="1:12" ht="99" customHeight="1" thickTop="1" x14ac:dyDescent="0.4">
      <c r="A7" s="83" t="s">
        <v>270</v>
      </c>
      <c r="B7" s="24" t="s">
        <v>271</v>
      </c>
      <c r="C7" s="24" t="s">
        <v>273</v>
      </c>
      <c r="D7" s="81" t="s">
        <v>370</v>
      </c>
      <c r="E7" s="83" t="s">
        <v>366</v>
      </c>
      <c r="F7" s="83" t="s">
        <v>525</v>
      </c>
      <c r="G7" s="83" t="s">
        <v>450</v>
      </c>
      <c r="H7" s="83" t="s">
        <v>527</v>
      </c>
      <c r="I7" s="83" t="s">
        <v>425</v>
      </c>
      <c r="J7" s="83" t="s">
        <v>392</v>
      </c>
      <c r="K7" s="83" t="s">
        <v>528</v>
      </c>
      <c r="L7" s="83" t="s">
        <v>466</v>
      </c>
    </row>
    <row r="8" spans="1:12" ht="114.75" customHeight="1" thickBot="1" x14ac:dyDescent="0.45">
      <c r="A8" s="85"/>
      <c r="B8" s="23" t="s">
        <v>272</v>
      </c>
      <c r="C8" s="23" t="s">
        <v>227</v>
      </c>
      <c r="D8" s="82"/>
      <c r="E8" s="85"/>
      <c r="F8" s="85"/>
      <c r="G8" s="85"/>
      <c r="H8" s="85"/>
      <c r="I8" s="85"/>
      <c r="J8" s="85"/>
      <c r="K8" s="85"/>
      <c r="L8" s="85"/>
    </row>
    <row r="9" spans="1:12" ht="27" thickTop="1" x14ac:dyDescent="0.4"/>
    <row r="61" spans="1:3" ht="114.75" customHeight="1" x14ac:dyDescent="0.4">
      <c r="A61" s="104"/>
      <c r="B61" s="104"/>
      <c r="C61" s="104"/>
    </row>
  </sheetData>
  <sheetProtection formatRows="0"/>
  <mergeCells count="25">
    <mergeCell ref="L7:L8"/>
    <mergeCell ref="G7:G8"/>
    <mergeCell ref="H7:H8"/>
    <mergeCell ref="I7:I8"/>
    <mergeCell ref="J7:J8"/>
    <mergeCell ref="K7:K8"/>
    <mergeCell ref="A1:L1"/>
    <mergeCell ref="A2:L2"/>
    <mergeCell ref="A3:A5"/>
    <mergeCell ref="B3:B5"/>
    <mergeCell ref="C3:C5"/>
    <mergeCell ref="D3:D5"/>
    <mergeCell ref="E3:E5"/>
    <mergeCell ref="F3:F5"/>
    <mergeCell ref="G3:L3"/>
    <mergeCell ref="G4:H4"/>
    <mergeCell ref="J4:J5"/>
    <mergeCell ref="K4:K5"/>
    <mergeCell ref="L4:L5"/>
    <mergeCell ref="I4:I5"/>
    <mergeCell ref="E7:E8"/>
    <mergeCell ref="F7:F8"/>
    <mergeCell ref="A61:C61"/>
    <mergeCell ref="A7:A8"/>
    <mergeCell ref="D7:D8"/>
  </mergeCells>
  <pageMargins left="0.23622047244094491" right="0.23622047244094491" top="0.74803149606299213" bottom="0.74803149606299213" header="0.31496062992125984" footer="0.31496062992125984"/>
  <pageSetup paperSize="8" scale="35" fitToHeight="0" orientation="landscape" r:id="rId1"/>
  <headerFooter>
    <oddHeader xml:space="preserve">&amp;COrdine dei Dottori Commercialisti e degli Esperti Contabili
della Circoscrizione del Tribunale di Pordenone&amp;RALL. 3
Trattamento del rischio 2021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4"/>
  <dimension ref="A1:AE39"/>
  <sheetViews>
    <sheetView topLeftCell="A37" workbookViewId="0"/>
  </sheetViews>
  <sheetFormatPr defaultColWidth="9.140625" defaultRowHeight="15" x14ac:dyDescent="0.25"/>
  <cols>
    <col min="1" max="1" width="24.28515625" customWidth="1"/>
    <col min="2" max="2" width="25.42578125" customWidth="1"/>
    <col min="3" max="3" width="97.5703125" style="2" customWidth="1"/>
    <col min="4" max="4" width="14.42578125" customWidth="1"/>
  </cols>
  <sheetData>
    <row r="1" spans="1:31" x14ac:dyDescent="0.25">
      <c r="A1" s="11" t="s">
        <v>2</v>
      </c>
      <c r="B1" s="11" t="s">
        <v>22</v>
      </c>
      <c r="C1" s="11" t="s">
        <v>23</v>
      </c>
      <c r="D1" s="11" t="s">
        <v>29</v>
      </c>
    </row>
    <row r="2" spans="1:31" ht="165" x14ac:dyDescent="0.25">
      <c r="A2" t="s">
        <v>55</v>
      </c>
      <c r="B2" t="s">
        <v>3</v>
      </c>
      <c r="C2" s="2" t="s">
        <v>113</v>
      </c>
      <c r="D2" t="s">
        <v>151</v>
      </c>
    </row>
    <row r="3" spans="1:31" ht="45" x14ac:dyDescent="0.25">
      <c r="A3" t="s">
        <v>56</v>
      </c>
      <c r="B3" t="s">
        <v>7</v>
      </c>
      <c r="C3" s="2" t="s">
        <v>114</v>
      </c>
      <c r="D3" t="s">
        <v>152</v>
      </c>
    </row>
    <row r="4" spans="1:31" ht="60" x14ac:dyDescent="0.25">
      <c r="A4" t="s">
        <v>57</v>
      </c>
      <c r="B4" t="s">
        <v>10</v>
      </c>
      <c r="C4" s="2" t="s">
        <v>115</v>
      </c>
      <c r="D4" t="s">
        <v>153</v>
      </c>
    </row>
    <row r="5" spans="1:31" ht="60" x14ac:dyDescent="0.25">
      <c r="A5" t="s">
        <v>58</v>
      </c>
      <c r="B5" t="s">
        <v>11</v>
      </c>
      <c r="C5" s="2" t="s">
        <v>116</v>
      </c>
      <c r="D5" t="s">
        <v>154</v>
      </c>
    </row>
    <row r="6" spans="1:31" ht="60" x14ac:dyDescent="0.25">
      <c r="A6" t="s">
        <v>59</v>
      </c>
      <c r="B6" t="s">
        <v>60</v>
      </c>
      <c r="C6" s="2" t="s">
        <v>117</v>
      </c>
      <c r="D6" t="s">
        <v>155</v>
      </c>
    </row>
    <row r="7" spans="1:31" ht="75" x14ac:dyDescent="0.25">
      <c r="A7" t="s">
        <v>61</v>
      </c>
      <c r="B7" t="s">
        <v>62</v>
      </c>
      <c r="C7" s="2" t="s">
        <v>118</v>
      </c>
      <c r="D7" t="s">
        <v>156</v>
      </c>
      <c r="AE7" t="s">
        <v>4</v>
      </c>
    </row>
    <row r="8" spans="1:31" ht="90" x14ac:dyDescent="0.25">
      <c r="A8" t="s">
        <v>63</v>
      </c>
      <c r="B8" t="s">
        <v>64</v>
      </c>
      <c r="C8" s="2" t="s">
        <v>119</v>
      </c>
      <c r="D8" t="s">
        <v>157</v>
      </c>
      <c r="AE8" t="s">
        <v>4</v>
      </c>
    </row>
    <row r="9" spans="1:31" ht="63" x14ac:dyDescent="0.25">
      <c r="A9" t="s">
        <v>65</v>
      </c>
      <c r="B9" t="s">
        <v>6</v>
      </c>
      <c r="C9" s="14" t="s">
        <v>120</v>
      </c>
      <c r="D9" t="s">
        <v>158</v>
      </c>
      <c r="AE9" t="s">
        <v>4</v>
      </c>
    </row>
    <row r="10" spans="1:31" ht="78.75" x14ac:dyDescent="0.25">
      <c r="A10" t="s">
        <v>66</v>
      </c>
      <c r="B10" t="s">
        <v>21</v>
      </c>
      <c r="C10" s="14" t="s">
        <v>121</v>
      </c>
      <c r="D10" t="s">
        <v>159</v>
      </c>
      <c r="AE10" t="s">
        <v>4</v>
      </c>
    </row>
    <row r="11" spans="1:31" ht="78.75" x14ac:dyDescent="0.25">
      <c r="A11" t="s">
        <v>67</v>
      </c>
      <c r="B11" t="s">
        <v>68</v>
      </c>
      <c r="C11" s="14" t="s">
        <v>122</v>
      </c>
      <c r="D11" t="s">
        <v>160</v>
      </c>
      <c r="AE11" t="s">
        <v>9</v>
      </c>
    </row>
    <row r="12" spans="1:31" ht="94.5" x14ac:dyDescent="0.25">
      <c r="A12" t="s">
        <v>69</v>
      </c>
      <c r="B12" t="s">
        <v>70</v>
      </c>
      <c r="C12" s="14" t="s">
        <v>123</v>
      </c>
      <c r="D12" t="s">
        <v>161</v>
      </c>
      <c r="AE12" t="s">
        <v>9</v>
      </c>
    </row>
    <row r="13" spans="1:31" ht="110.25" x14ac:dyDescent="0.25">
      <c r="A13" t="s">
        <v>71</v>
      </c>
      <c r="B13" t="s">
        <v>72</v>
      </c>
      <c r="C13" s="14" t="s">
        <v>124</v>
      </c>
      <c r="D13" t="s">
        <v>162</v>
      </c>
      <c r="AE13" t="s">
        <v>9</v>
      </c>
    </row>
    <row r="14" spans="1:31" ht="157.5" x14ac:dyDescent="0.25">
      <c r="A14" t="s">
        <v>73</v>
      </c>
      <c r="B14" t="s">
        <v>74</v>
      </c>
      <c r="C14" s="14" t="s">
        <v>125</v>
      </c>
      <c r="D14" t="s">
        <v>163</v>
      </c>
      <c r="AE14" t="s">
        <v>9</v>
      </c>
    </row>
    <row r="15" spans="1:31" ht="78.75" x14ac:dyDescent="0.25">
      <c r="A15" t="s">
        <v>75</v>
      </c>
      <c r="B15" t="s">
        <v>76</v>
      </c>
      <c r="C15" s="14" t="s">
        <v>126</v>
      </c>
      <c r="D15" t="s">
        <v>164</v>
      </c>
      <c r="AE15" t="s">
        <v>9</v>
      </c>
    </row>
    <row r="16" spans="1:31" ht="63" x14ac:dyDescent="0.25">
      <c r="A16" t="s">
        <v>77</v>
      </c>
      <c r="B16" t="s">
        <v>15</v>
      </c>
      <c r="C16" s="14" t="s">
        <v>127</v>
      </c>
      <c r="D16" t="s">
        <v>165</v>
      </c>
      <c r="AE16" t="s">
        <v>9</v>
      </c>
    </row>
    <row r="17" spans="1:31" ht="78.75" x14ac:dyDescent="0.25">
      <c r="A17" t="s">
        <v>78</v>
      </c>
      <c r="B17" t="s">
        <v>79</v>
      </c>
      <c r="C17" s="14" t="s">
        <v>128</v>
      </c>
      <c r="D17" t="s">
        <v>166</v>
      </c>
      <c r="AE17" t="s">
        <v>12</v>
      </c>
    </row>
    <row r="18" spans="1:31" ht="110.25" x14ac:dyDescent="0.25">
      <c r="A18" t="s">
        <v>80</v>
      </c>
      <c r="B18" t="s">
        <v>81</v>
      </c>
      <c r="C18" s="14" t="s">
        <v>129</v>
      </c>
      <c r="D18" t="s">
        <v>167</v>
      </c>
      <c r="AE18" t="s">
        <v>12</v>
      </c>
    </row>
    <row r="19" spans="1:31" ht="94.5" x14ac:dyDescent="0.25">
      <c r="A19" t="s">
        <v>82</v>
      </c>
      <c r="B19" t="s">
        <v>16</v>
      </c>
      <c r="C19" s="14" t="s">
        <v>130</v>
      </c>
      <c r="D19" t="s">
        <v>168</v>
      </c>
      <c r="AE19" t="s">
        <v>12</v>
      </c>
    </row>
    <row r="20" spans="1:31" ht="141.75" x14ac:dyDescent="0.25">
      <c r="A20" t="s">
        <v>83</v>
      </c>
      <c r="B20" t="s">
        <v>84</v>
      </c>
      <c r="C20" s="14" t="s">
        <v>131</v>
      </c>
      <c r="D20" t="s">
        <v>169</v>
      </c>
      <c r="AE20" t="s">
        <v>12</v>
      </c>
    </row>
    <row r="21" spans="1:31" ht="78.75" x14ac:dyDescent="0.25">
      <c r="A21" t="s">
        <v>85</v>
      </c>
      <c r="B21" t="s">
        <v>17</v>
      </c>
      <c r="C21" s="14" t="s">
        <v>132</v>
      </c>
      <c r="D21" t="s">
        <v>170</v>
      </c>
      <c r="AE21" t="s">
        <v>12</v>
      </c>
    </row>
    <row r="22" spans="1:31" ht="110.25" x14ac:dyDescent="0.25">
      <c r="A22" t="s">
        <v>86</v>
      </c>
      <c r="B22" t="s">
        <v>87</v>
      </c>
      <c r="C22" s="14" t="s">
        <v>133</v>
      </c>
      <c r="D22" t="s">
        <v>171</v>
      </c>
      <c r="AE22" t="s">
        <v>12</v>
      </c>
    </row>
    <row r="23" spans="1:31" ht="126" x14ac:dyDescent="0.25">
      <c r="A23" t="s">
        <v>88</v>
      </c>
      <c r="B23" t="s">
        <v>18</v>
      </c>
      <c r="C23" s="14" t="s">
        <v>134</v>
      </c>
      <c r="D23" t="s">
        <v>172</v>
      </c>
      <c r="AE23" t="s">
        <v>12</v>
      </c>
    </row>
    <row r="24" spans="1:31" ht="63" x14ac:dyDescent="0.25">
      <c r="A24" t="s">
        <v>89</v>
      </c>
      <c r="B24" t="s">
        <v>20</v>
      </c>
      <c r="C24" s="14" t="s">
        <v>135</v>
      </c>
      <c r="D24" t="s">
        <v>173</v>
      </c>
      <c r="AE24" t="s">
        <v>12</v>
      </c>
    </row>
    <row r="25" spans="1:31" ht="110.25" x14ac:dyDescent="0.25">
      <c r="A25" t="s">
        <v>90</v>
      </c>
      <c r="B25" t="s">
        <v>13</v>
      </c>
      <c r="C25" s="14" t="s">
        <v>136</v>
      </c>
      <c r="D25" t="s">
        <v>174</v>
      </c>
      <c r="AE25" t="s">
        <v>19</v>
      </c>
    </row>
    <row r="26" spans="1:31" ht="63" x14ac:dyDescent="0.25">
      <c r="A26" t="s">
        <v>91</v>
      </c>
      <c r="B26" t="s">
        <v>14</v>
      </c>
      <c r="C26" s="14" t="s">
        <v>137</v>
      </c>
      <c r="D26" t="s">
        <v>175</v>
      </c>
      <c r="AE26" t="s">
        <v>19</v>
      </c>
    </row>
    <row r="27" spans="1:31" ht="78.75" x14ac:dyDescent="0.25">
      <c r="A27" t="s">
        <v>92</v>
      </c>
      <c r="B27" t="s">
        <v>93</v>
      </c>
      <c r="C27" s="14" t="s">
        <v>138</v>
      </c>
      <c r="D27" t="s">
        <v>176</v>
      </c>
      <c r="AE27" t="s">
        <v>19</v>
      </c>
    </row>
    <row r="28" spans="1:31" ht="63" x14ac:dyDescent="0.25">
      <c r="A28" t="s">
        <v>94</v>
      </c>
      <c r="B28" t="s">
        <v>95</v>
      </c>
      <c r="C28" s="14" t="s">
        <v>150</v>
      </c>
      <c r="D28" t="s">
        <v>177</v>
      </c>
      <c r="AE28" t="s">
        <v>19</v>
      </c>
    </row>
    <row r="29" spans="1:31" ht="63" x14ac:dyDescent="0.25">
      <c r="A29" t="s">
        <v>96</v>
      </c>
      <c r="B29" t="s">
        <v>97</v>
      </c>
      <c r="C29" s="14" t="s">
        <v>150</v>
      </c>
      <c r="D29" t="s">
        <v>178</v>
      </c>
      <c r="AE29" t="s">
        <v>19</v>
      </c>
    </row>
    <row r="30" spans="1:31" ht="94.5" x14ac:dyDescent="0.25">
      <c r="A30" t="s">
        <v>98</v>
      </c>
      <c r="B30" t="s">
        <v>99</v>
      </c>
      <c r="C30" s="14" t="s">
        <v>139</v>
      </c>
      <c r="D30" t="s">
        <v>28</v>
      </c>
      <c r="AE30" t="s">
        <v>19</v>
      </c>
    </row>
    <row r="31" spans="1:31" ht="141.75" x14ac:dyDescent="0.25">
      <c r="A31" t="s">
        <v>100</v>
      </c>
      <c r="B31" t="s">
        <v>101</v>
      </c>
      <c r="C31" s="14" t="s">
        <v>140</v>
      </c>
      <c r="D31" t="s">
        <v>28</v>
      </c>
      <c r="AE31" t="s">
        <v>19</v>
      </c>
    </row>
    <row r="32" spans="1:31" ht="63" x14ac:dyDescent="0.25">
      <c r="A32" t="s">
        <v>24</v>
      </c>
      <c r="B32" t="s">
        <v>102</v>
      </c>
      <c r="C32" s="14" t="s">
        <v>143</v>
      </c>
      <c r="D32" t="s">
        <v>28</v>
      </c>
    </row>
    <row r="33" spans="1:4" ht="78.75" x14ac:dyDescent="0.25">
      <c r="A33" t="s">
        <v>103</v>
      </c>
      <c r="B33" t="s">
        <v>104</v>
      </c>
      <c r="C33" s="14" t="s">
        <v>146</v>
      </c>
      <c r="D33" t="s">
        <v>179</v>
      </c>
    </row>
    <row r="34" spans="1:4" ht="63" x14ac:dyDescent="0.25">
      <c r="A34" t="s">
        <v>105</v>
      </c>
      <c r="B34" t="s">
        <v>106</v>
      </c>
      <c r="C34" s="15" t="s">
        <v>144</v>
      </c>
      <c r="D34" t="s">
        <v>28</v>
      </c>
    </row>
    <row r="35" spans="1:4" ht="78.75" x14ac:dyDescent="0.25">
      <c r="A35" t="s">
        <v>107</v>
      </c>
      <c r="B35" t="s">
        <v>54</v>
      </c>
      <c r="C35" s="14" t="s">
        <v>147</v>
      </c>
      <c r="D35" t="s">
        <v>28</v>
      </c>
    </row>
    <row r="36" spans="1:4" ht="31.5" x14ac:dyDescent="0.25">
      <c r="A36" t="s">
        <v>108</v>
      </c>
      <c r="B36" t="s">
        <v>109</v>
      </c>
      <c r="C36" s="14" t="s">
        <v>148</v>
      </c>
      <c r="D36" t="s">
        <v>28</v>
      </c>
    </row>
    <row r="37" spans="1:4" ht="47.25" x14ac:dyDescent="0.25">
      <c r="A37" t="s">
        <v>110</v>
      </c>
      <c r="B37" t="s">
        <v>8</v>
      </c>
      <c r="C37" s="14" t="s">
        <v>145</v>
      </c>
      <c r="D37" t="s">
        <v>28</v>
      </c>
    </row>
    <row r="38" spans="1:4" ht="47.25" x14ac:dyDescent="0.25">
      <c r="A38" t="s">
        <v>111</v>
      </c>
      <c r="B38" t="s">
        <v>112</v>
      </c>
      <c r="C38" s="14" t="s">
        <v>149</v>
      </c>
      <c r="D38" t="s">
        <v>28</v>
      </c>
    </row>
    <row r="39" spans="1:4" ht="189" x14ac:dyDescent="0.25">
      <c r="A39" t="s">
        <v>5</v>
      </c>
      <c r="B39" t="s">
        <v>141</v>
      </c>
      <c r="C39" s="14" t="s">
        <v>142</v>
      </c>
      <c r="D39" t="s">
        <v>28</v>
      </c>
    </row>
  </sheetData>
  <pageMargins left="0" right="0" top="0.39370078740157483" bottom="0"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2:G125"/>
  <sheetViews>
    <sheetView topLeftCell="A28" workbookViewId="0">
      <selection activeCell="D17" sqref="D17"/>
    </sheetView>
  </sheetViews>
  <sheetFormatPr defaultRowHeight="15" x14ac:dyDescent="0.25"/>
  <cols>
    <col min="2" max="2" width="14.140625" customWidth="1"/>
    <col min="3" max="3" width="12.42578125" customWidth="1"/>
    <col min="4" max="4" width="21" customWidth="1"/>
    <col min="5" max="5" width="16" customWidth="1"/>
    <col min="6" max="6" width="16.140625" customWidth="1"/>
    <col min="7" max="7" width="14.85546875" customWidth="1"/>
  </cols>
  <sheetData>
    <row r="2" spans="1:4" x14ac:dyDescent="0.25">
      <c r="A2" s="5" t="s">
        <v>30</v>
      </c>
    </row>
    <row r="3" spans="1:4" ht="18.75" x14ac:dyDescent="0.3">
      <c r="B3" s="12" t="s">
        <v>31</v>
      </c>
    </row>
    <row r="4" spans="1:4" ht="18.75" x14ac:dyDescent="0.3">
      <c r="B4" s="12" t="s">
        <v>32</v>
      </c>
    </row>
    <row r="5" spans="1:4" ht="18.75" x14ac:dyDescent="0.3">
      <c r="B5" s="12" t="s">
        <v>33</v>
      </c>
    </row>
    <row r="6" spans="1:4" ht="18.75" x14ac:dyDescent="0.3">
      <c r="B6" s="12" t="s">
        <v>34</v>
      </c>
    </row>
    <row r="7" spans="1:4" ht="18.75" x14ac:dyDescent="0.3">
      <c r="B7" s="12" t="s">
        <v>35</v>
      </c>
    </row>
    <row r="8" spans="1:4" ht="18.75" x14ac:dyDescent="0.3">
      <c r="B8" s="12"/>
    </row>
    <row r="9" spans="1:4" x14ac:dyDescent="0.25">
      <c r="A9" s="5" t="s">
        <v>36</v>
      </c>
      <c r="C9" s="80" t="s">
        <v>37</v>
      </c>
      <c r="D9" s="80"/>
    </row>
    <row r="10" spans="1:4" x14ac:dyDescent="0.25">
      <c r="B10" t="s">
        <v>38</v>
      </c>
      <c r="D10" t="s">
        <v>39</v>
      </c>
    </row>
    <row r="11" spans="1:4" x14ac:dyDescent="0.25">
      <c r="B11" t="s">
        <v>40</v>
      </c>
      <c r="D11" t="s">
        <v>41</v>
      </c>
    </row>
    <row r="12" spans="1:4" x14ac:dyDescent="0.25">
      <c r="D12" t="s">
        <v>42</v>
      </c>
    </row>
    <row r="16" spans="1:4" x14ac:dyDescent="0.25">
      <c r="B16" t="s">
        <v>45</v>
      </c>
      <c r="D16" t="s">
        <v>51</v>
      </c>
    </row>
    <row r="17" spans="2:7" x14ac:dyDescent="0.25">
      <c r="B17" t="s">
        <v>44</v>
      </c>
      <c r="D17" t="s">
        <v>43</v>
      </c>
    </row>
    <row r="18" spans="2:7" x14ac:dyDescent="0.25">
      <c r="B18" t="s">
        <v>46</v>
      </c>
    </row>
    <row r="19" spans="2:7" x14ac:dyDescent="0.25">
      <c r="B19" t="s">
        <v>47</v>
      </c>
    </row>
    <row r="20" spans="2:7" x14ac:dyDescent="0.25">
      <c r="B20" t="s">
        <v>50</v>
      </c>
    </row>
    <row r="22" spans="2:7" x14ac:dyDescent="0.25">
      <c r="D22" t="s">
        <v>48</v>
      </c>
      <c r="E22" t="s">
        <v>48</v>
      </c>
      <c r="F22" t="s">
        <v>48</v>
      </c>
      <c r="G22" t="s">
        <v>49</v>
      </c>
    </row>
    <row r="23" spans="2:7" x14ac:dyDescent="0.25">
      <c r="B23" t="s">
        <v>51</v>
      </c>
      <c r="C23" t="e">
        <f>#REF!</f>
        <v>#REF!</v>
      </c>
      <c r="D23" t="e">
        <f>IF(OR(C23 = "Media", C23="Alta",C23="Altissima"),"Altissimo","")</f>
        <v>#REF!</v>
      </c>
      <c r="E23" t="e">
        <f>IF(C23="Bassa","Alto","")</f>
        <v>#REF!</v>
      </c>
      <c r="F23" t="e">
        <f>IF(C23="Molto bassa","Medio","")</f>
        <v>#REF!</v>
      </c>
      <c r="G23" t="e">
        <f>CONCATENATE(D23,E23,F23)</f>
        <v>#REF!</v>
      </c>
    </row>
    <row r="24" spans="2:7" x14ac:dyDescent="0.25">
      <c r="B24" t="s">
        <v>52</v>
      </c>
      <c r="C24" t="e">
        <f>#REF!</f>
        <v>#REF!</v>
      </c>
      <c r="D24" t="e">
        <f t="shared" ref="D24:D87" si="0">IF(OR(C24 = "Media", C24="Alta",C24="Altissima"),"Altissimo","")</f>
        <v>#REF!</v>
      </c>
      <c r="E24" t="e">
        <f t="shared" ref="E24:E87" si="1">IF(C24="Bassa","Alto","")</f>
        <v>#REF!</v>
      </c>
      <c r="F24" t="e">
        <f t="shared" ref="F24:F87" si="2">IF(C24="Molto bassa","Medio","")</f>
        <v>#REF!</v>
      </c>
      <c r="G24" t="e">
        <f t="shared" ref="G24:G87" si="3">CONCATENATE(D24,E24,F24)</f>
        <v>#REF!</v>
      </c>
    </row>
    <row r="25" spans="2:7" x14ac:dyDescent="0.25">
      <c r="B25" t="s">
        <v>53</v>
      </c>
      <c r="C25" t="e">
        <f>#REF!</f>
        <v>#REF!</v>
      </c>
      <c r="D25" t="e">
        <f t="shared" si="0"/>
        <v>#REF!</v>
      </c>
      <c r="E25" t="e">
        <f t="shared" si="1"/>
        <v>#REF!</v>
      </c>
      <c r="F25" t="e">
        <f t="shared" si="2"/>
        <v>#REF!</v>
      </c>
      <c r="G25" t="e">
        <f t="shared" si="3"/>
        <v>#REF!</v>
      </c>
    </row>
    <row r="26" spans="2:7" x14ac:dyDescent="0.25">
      <c r="C26" t="e">
        <f>#REF!</f>
        <v>#REF!</v>
      </c>
      <c r="D26" t="e">
        <f t="shared" si="0"/>
        <v>#REF!</v>
      </c>
      <c r="E26" t="e">
        <f t="shared" si="1"/>
        <v>#REF!</v>
      </c>
      <c r="F26" t="e">
        <f t="shared" si="2"/>
        <v>#REF!</v>
      </c>
      <c r="G26" t="e">
        <f t="shared" si="3"/>
        <v>#REF!</v>
      </c>
    </row>
    <row r="27" spans="2:7" x14ac:dyDescent="0.25">
      <c r="C27" t="e">
        <f>#REF!</f>
        <v>#REF!</v>
      </c>
      <c r="D27" t="e">
        <f t="shared" si="0"/>
        <v>#REF!</v>
      </c>
      <c r="E27" t="e">
        <f t="shared" si="1"/>
        <v>#REF!</v>
      </c>
      <c r="F27" t="e">
        <f t="shared" si="2"/>
        <v>#REF!</v>
      </c>
      <c r="G27" t="e">
        <f t="shared" si="3"/>
        <v>#REF!</v>
      </c>
    </row>
    <row r="28" spans="2:7" x14ac:dyDescent="0.25">
      <c r="C28" t="e">
        <f>#REF!</f>
        <v>#REF!</v>
      </c>
      <c r="D28" t="e">
        <f t="shared" si="0"/>
        <v>#REF!</v>
      </c>
      <c r="E28" t="e">
        <f t="shared" si="1"/>
        <v>#REF!</v>
      </c>
      <c r="F28" t="e">
        <f t="shared" si="2"/>
        <v>#REF!</v>
      </c>
      <c r="G28" t="e">
        <f t="shared" si="3"/>
        <v>#REF!</v>
      </c>
    </row>
    <row r="29" spans="2:7" x14ac:dyDescent="0.25">
      <c r="C29" t="e">
        <f>#REF!</f>
        <v>#REF!</v>
      </c>
      <c r="D29" t="e">
        <f t="shared" si="0"/>
        <v>#REF!</v>
      </c>
      <c r="E29" t="e">
        <f t="shared" si="1"/>
        <v>#REF!</v>
      </c>
      <c r="F29" t="e">
        <f t="shared" si="2"/>
        <v>#REF!</v>
      </c>
      <c r="G29" t="e">
        <f t="shared" si="3"/>
        <v>#REF!</v>
      </c>
    </row>
    <row r="30" spans="2:7" x14ac:dyDescent="0.25">
      <c r="C30" t="e">
        <f>#REF!</f>
        <v>#REF!</v>
      </c>
      <c r="D30" t="e">
        <f t="shared" si="0"/>
        <v>#REF!</v>
      </c>
      <c r="E30" t="e">
        <f t="shared" si="1"/>
        <v>#REF!</v>
      </c>
      <c r="F30" t="e">
        <f t="shared" si="2"/>
        <v>#REF!</v>
      </c>
      <c r="G30" t="e">
        <f t="shared" si="3"/>
        <v>#REF!</v>
      </c>
    </row>
    <row r="31" spans="2:7" x14ac:dyDescent="0.25">
      <c r="C31" t="e">
        <f>#REF!</f>
        <v>#REF!</v>
      </c>
      <c r="D31" t="e">
        <f t="shared" si="0"/>
        <v>#REF!</v>
      </c>
      <c r="E31" t="e">
        <f t="shared" si="1"/>
        <v>#REF!</v>
      </c>
      <c r="F31" t="e">
        <f t="shared" si="2"/>
        <v>#REF!</v>
      </c>
      <c r="G31" t="e">
        <f t="shared" si="3"/>
        <v>#REF!</v>
      </c>
    </row>
    <row r="32" spans="2:7" x14ac:dyDescent="0.25">
      <c r="C32" t="e">
        <f>#REF!</f>
        <v>#REF!</v>
      </c>
      <c r="D32" t="e">
        <f t="shared" si="0"/>
        <v>#REF!</v>
      </c>
      <c r="E32" t="e">
        <f t="shared" si="1"/>
        <v>#REF!</v>
      </c>
      <c r="F32" t="e">
        <f t="shared" si="2"/>
        <v>#REF!</v>
      </c>
      <c r="G32" t="e">
        <f t="shared" si="3"/>
        <v>#REF!</v>
      </c>
    </row>
    <row r="33" spans="3:7" x14ac:dyDescent="0.25">
      <c r="C33" t="e">
        <f>#REF!</f>
        <v>#REF!</v>
      </c>
      <c r="D33" t="e">
        <f t="shared" si="0"/>
        <v>#REF!</v>
      </c>
      <c r="E33" t="e">
        <f t="shared" si="1"/>
        <v>#REF!</v>
      </c>
      <c r="F33" t="e">
        <f t="shared" si="2"/>
        <v>#REF!</v>
      </c>
      <c r="G33" t="e">
        <f t="shared" si="3"/>
        <v>#REF!</v>
      </c>
    </row>
    <row r="34" spans="3:7" x14ac:dyDescent="0.25">
      <c r="C34" t="e">
        <f>#REF!</f>
        <v>#REF!</v>
      </c>
      <c r="D34" t="e">
        <f t="shared" si="0"/>
        <v>#REF!</v>
      </c>
      <c r="E34" t="e">
        <f t="shared" si="1"/>
        <v>#REF!</v>
      </c>
      <c r="F34" t="e">
        <f t="shared" si="2"/>
        <v>#REF!</v>
      </c>
      <c r="G34" t="e">
        <f t="shared" si="3"/>
        <v>#REF!</v>
      </c>
    </row>
    <row r="35" spans="3:7" x14ac:dyDescent="0.25">
      <c r="C35" t="e">
        <f>#REF!</f>
        <v>#REF!</v>
      </c>
      <c r="D35" t="e">
        <f t="shared" si="0"/>
        <v>#REF!</v>
      </c>
      <c r="E35" t="e">
        <f t="shared" si="1"/>
        <v>#REF!</v>
      </c>
      <c r="F35" t="e">
        <f t="shared" si="2"/>
        <v>#REF!</v>
      </c>
      <c r="G35" t="e">
        <f t="shared" si="3"/>
        <v>#REF!</v>
      </c>
    </row>
    <row r="36" spans="3:7" x14ac:dyDescent="0.25">
      <c r="C36" t="e">
        <f>#REF!</f>
        <v>#REF!</v>
      </c>
      <c r="D36" t="e">
        <f t="shared" si="0"/>
        <v>#REF!</v>
      </c>
      <c r="E36" t="e">
        <f t="shared" si="1"/>
        <v>#REF!</v>
      </c>
      <c r="F36" t="e">
        <f t="shared" si="2"/>
        <v>#REF!</v>
      </c>
      <c r="G36" t="e">
        <f t="shared" si="3"/>
        <v>#REF!</v>
      </c>
    </row>
    <row r="37" spans="3:7" x14ac:dyDescent="0.25">
      <c r="C37" t="e">
        <f>#REF!</f>
        <v>#REF!</v>
      </c>
      <c r="D37" t="e">
        <f t="shared" si="0"/>
        <v>#REF!</v>
      </c>
      <c r="E37" t="e">
        <f t="shared" si="1"/>
        <v>#REF!</v>
      </c>
      <c r="F37" t="e">
        <f t="shared" si="2"/>
        <v>#REF!</v>
      </c>
      <c r="G37" t="e">
        <f t="shared" si="3"/>
        <v>#REF!</v>
      </c>
    </row>
    <row r="38" spans="3:7" x14ac:dyDescent="0.25">
      <c r="C38" t="e">
        <f>#REF!</f>
        <v>#REF!</v>
      </c>
      <c r="D38" t="e">
        <f t="shared" si="0"/>
        <v>#REF!</v>
      </c>
      <c r="E38" t="e">
        <f t="shared" si="1"/>
        <v>#REF!</v>
      </c>
      <c r="F38" t="e">
        <f t="shared" si="2"/>
        <v>#REF!</v>
      </c>
      <c r="G38" t="e">
        <f t="shared" si="3"/>
        <v>#REF!</v>
      </c>
    </row>
    <row r="39" spans="3:7" x14ac:dyDescent="0.25">
      <c r="C39" t="e">
        <f>#REF!</f>
        <v>#REF!</v>
      </c>
      <c r="D39" t="e">
        <f t="shared" si="0"/>
        <v>#REF!</v>
      </c>
      <c r="E39" t="e">
        <f t="shared" si="1"/>
        <v>#REF!</v>
      </c>
      <c r="F39" t="e">
        <f t="shared" si="2"/>
        <v>#REF!</v>
      </c>
      <c r="G39" t="e">
        <f t="shared" si="3"/>
        <v>#REF!</v>
      </c>
    </row>
    <row r="40" spans="3:7" x14ac:dyDescent="0.25">
      <c r="C40" t="e">
        <f>#REF!</f>
        <v>#REF!</v>
      </c>
      <c r="D40" t="e">
        <f t="shared" si="0"/>
        <v>#REF!</v>
      </c>
      <c r="E40" t="e">
        <f t="shared" si="1"/>
        <v>#REF!</v>
      </c>
      <c r="F40" t="e">
        <f t="shared" si="2"/>
        <v>#REF!</v>
      </c>
      <c r="G40" t="e">
        <f t="shared" si="3"/>
        <v>#REF!</v>
      </c>
    </row>
    <row r="41" spans="3:7" x14ac:dyDescent="0.25">
      <c r="C41" t="e">
        <f>#REF!</f>
        <v>#REF!</v>
      </c>
      <c r="D41" t="e">
        <f t="shared" si="0"/>
        <v>#REF!</v>
      </c>
      <c r="E41" t="e">
        <f t="shared" si="1"/>
        <v>#REF!</v>
      </c>
      <c r="F41" t="e">
        <f t="shared" si="2"/>
        <v>#REF!</v>
      </c>
      <c r="G41" t="e">
        <f t="shared" si="3"/>
        <v>#REF!</v>
      </c>
    </row>
    <row r="42" spans="3:7" x14ac:dyDescent="0.25">
      <c r="C42" t="e">
        <f>#REF!</f>
        <v>#REF!</v>
      </c>
      <c r="D42" t="e">
        <f t="shared" si="0"/>
        <v>#REF!</v>
      </c>
      <c r="E42" t="e">
        <f t="shared" si="1"/>
        <v>#REF!</v>
      </c>
      <c r="F42" t="e">
        <f t="shared" si="2"/>
        <v>#REF!</v>
      </c>
      <c r="G42" t="e">
        <f t="shared" si="3"/>
        <v>#REF!</v>
      </c>
    </row>
    <row r="43" spans="3:7" x14ac:dyDescent="0.25">
      <c r="C43" t="e">
        <f>#REF!</f>
        <v>#REF!</v>
      </c>
      <c r="D43" t="e">
        <f t="shared" si="0"/>
        <v>#REF!</v>
      </c>
      <c r="E43" t="e">
        <f t="shared" si="1"/>
        <v>#REF!</v>
      </c>
      <c r="F43" t="e">
        <f t="shared" si="2"/>
        <v>#REF!</v>
      </c>
      <c r="G43" t="e">
        <f t="shared" si="3"/>
        <v>#REF!</v>
      </c>
    </row>
    <row r="44" spans="3:7" x14ac:dyDescent="0.25">
      <c r="C44" t="e">
        <f>#REF!</f>
        <v>#REF!</v>
      </c>
      <c r="D44" t="e">
        <f t="shared" si="0"/>
        <v>#REF!</v>
      </c>
      <c r="E44" t="e">
        <f t="shared" si="1"/>
        <v>#REF!</v>
      </c>
      <c r="F44" t="e">
        <f t="shared" si="2"/>
        <v>#REF!</v>
      </c>
      <c r="G44" t="e">
        <f t="shared" si="3"/>
        <v>#REF!</v>
      </c>
    </row>
    <row r="45" spans="3:7" x14ac:dyDescent="0.25">
      <c r="C45" t="e">
        <f>#REF!</f>
        <v>#REF!</v>
      </c>
      <c r="D45" t="e">
        <f t="shared" si="0"/>
        <v>#REF!</v>
      </c>
      <c r="E45" t="e">
        <f t="shared" si="1"/>
        <v>#REF!</v>
      </c>
      <c r="F45" t="e">
        <f t="shared" si="2"/>
        <v>#REF!</v>
      </c>
      <c r="G45" t="e">
        <f t="shared" si="3"/>
        <v>#REF!</v>
      </c>
    </row>
    <row r="46" spans="3:7" x14ac:dyDescent="0.25">
      <c r="C46" t="e">
        <f>#REF!</f>
        <v>#REF!</v>
      </c>
      <c r="D46" t="e">
        <f t="shared" si="0"/>
        <v>#REF!</v>
      </c>
      <c r="E46" t="e">
        <f t="shared" si="1"/>
        <v>#REF!</v>
      </c>
      <c r="F46" t="e">
        <f t="shared" si="2"/>
        <v>#REF!</v>
      </c>
      <c r="G46" t="e">
        <f t="shared" si="3"/>
        <v>#REF!</v>
      </c>
    </row>
    <row r="47" spans="3:7" x14ac:dyDescent="0.25">
      <c r="C47" t="e">
        <f>#REF!</f>
        <v>#REF!</v>
      </c>
      <c r="D47" t="e">
        <f t="shared" si="0"/>
        <v>#REF!</v>
      </c>
      <c r="E47" t="e">
        <f t="shared" si="1"/>
        <v>#REF!</v>
      </c>
      <c r="F47" t="e">
        <f t="shared" si="2"/>
        <v>#REF!</v>
      </c>
      <c r="G47" t="e">
        <f t="shared" si="3"/>
        <v>#REF!</v>
      </c>
    </row>
    <row r="48" spans="3:7" x14ac:dyDescent="0.25">
      <c r="C48" t="e">
        <f>#REF!</f>
        <v>#REF!</v>
      </c>
      <c r="D48" t="e">
        <f t="shared" si="0"/>
        <v>#REF!</v>
      </c>
      <c r="E48" t="e">
        <f t="shared" si="1"/>
        <v>#REF!</v>
      </c>
      <c r="F48" t="e">
        <f t="shared" si="2"/>
        <v>#REF!</v>
      </c>
      <c r="G48" t="e">
        <f t="shared" si="3"/>
        <v>#REF!</v>
      </c>
    </row>
    <row r="49" spans="3:7" x14ac:dyDescent="0.25">
      <c r="C49" t="e">
        <f>#REF!</f>
        <v>#REF!</v>
      </c>
      <c r="D49" t="e">
        <f t="shared" si="0"/>
        <v>#REF!</v>
      </c>
      <c r="E49" t="e">
        <f t="shared" si="1"/>
        <v>#REF!</v>
      </c>
      <c r="F49" t="e">
        <f t="shared" si="2"/>
        <v>#REF!</v>
      </c>
      <c r="G49" t="e">
        <f t="shared" si="3"/>
        <v>#REF!</v>
      </c>
    </row>
    <row r="50" spans="3:7" x14ac:dyDescent="0.25">
      <c r="C50" t="e">
        <f>#REF!</f>
        <v>#REF!</v>
      </c>
      <c r="D50" t="e">
        <f t="shared" si="0"/>
        <v>#REF!</v>
      </c>
      <c r="E50" t="e">
        <f t="shared" si="1"/>
        <v>#REF!</v>
      </c>
      <c r="F50" t="e">
        <f t="shared" si="2"/>
        <v>#REF!</v>
      </c>
      <c r="G50" t="e">
        <f t="shared" si="3"/>
        <v>#REF!</v>
      </c>
    </row>
    <row r="51" spans="3:7" x14ac:dyDescent="0.25">
      <c r="C51" t="e">
        <f>#REF!</f>
        <v>#REF!</v>
      </c>
      <c r="D51" t="e">
        <f t="shared" si="0"/>
        <v>#REF!</v>
      </c>
      <c r="E51" t="e">
        <f t="shared" si="1"/>
        <v>#REF!</v>
      </c>
      <c r="F51" t="e">
        <f t="shared" si="2"/>
        <v>#REF!</v>
      </c>
      <c r="G51" t="e">
        <f t="shared" si="3"/>
        <v>#REF!</v>
      </c>
    </row>
    <row r="52" spans="3:7" x14ac:dyDescent="0.25">
      <c r="C52" t="e">
        <f>#REF!</f>
        <v>#REF!</v>
      </c>
      <c r="D52" t="e">
        <f t="shared" si="0"/>
        <v>#REF!</v>
      </c>
      <c r="E52" t="e">
        <f t="shared" si="1"/>
        <v>#REF!</v>
      </c>
      <c r="F52" t="e">
        <f t="shared" si="2"/>
        <v>#REF!</v>
      </c>
      <c r="G52" t="e">
        <f t="shared" si="3"/>
        <v>#REF!</v>
      </c>
    </row>
    <row r="53" spans="3:7" x14ac:dyDescent="0.25">
      <c r="C53" t="e">
        <f>#REF!</f>
        <v>#REF!</v>
      </c>
      <c r="D53" t="e">
        <f t="shared" si="0"/>
        <v>#REF!</v>
      </c>
      <c r="E53" t="e">
        <f t="shared" si="1"/>
        <v>#REF!</v>
      </c>
      <c r="F53" t="e">
        <f t="shared" si="2"/>
        <v>#REF!</v>
      </c>
      <c r="G53" t="e">
        <f t="shared" si="3"/>
        <v>#REF!</v>
      </c>
    </row>
    <row r="54" spans="3:7" x14ac:dyDescent="0.25">
      <c r="C54" t="e">
        <f>#REF!</f>
        <v>#REF!</v>
      </c>
      <c r="D54" t="e">
        <f t="shared" si="0"/>
        <v>#REF!</v>
      </c>
      <c r="E54" t="e">
        <f t="shared" si="1"/>
        <v>#REF!</v>
      </c>
      <c r="F54" t="e">
        <f t="shared" si="2"/>
        <v>#REF!</v>
      </c>
      <c r="G54" t="e">
        <f t="shared" si="3"/>
        <v>#REF!</v>
      </c>
    </row>
    <row r="55" spans="3:7" x14ac:dyDescent="0.25">
      <c r="C55" t="e">
        <f>#REF!</f>
        <v>#REF!</v>
      </c>
      <c r="D55" t="e">
        <f t="shared" si="0"/>
        <v>#REF!</v>
      </c>
      <c r="E55" t="e">
        <f t="shared" si="1"/>
        <v>#REF!</v>
      </c>
      <c r="F55" t="e">
        <f t="shared" si="2"/>
        <v>#REF!</v>
      </c>
      <c r="G55" t="e">
        <f t="shared" si="3"/>
        <v>#REF!</v>
      </c>
    </row>
    <row r="56" spans="3:7" x14ac:dyDescent="0.25">
      <c r="C56" t="e">
        <f>#REF!</f>
        <v>#REF!</v>
      </c>
      <c r="D56" t="e">
        <f t="shared" si="0"/>
        <v>#REF!</v>
      </c>
      <c r="E56" t="e">
        <f t="shared" si="1"/>
        <v>#REF!</v>
      </c>
      <c r="F56" t="e">
        <f t="shared" si="2"/>
        <v>#REF!</v>
      </c>
      <c r="G56" t="e">
        <f t="shared" si="3"/>
        <v>#REF!</v>
      </c>
    </row>
    <row r="57" spans="3:7" x14ac:dyDescent="0.25">
      <c r="C57" t="e">
        <f>#REF!</f>
        <v>#REF!</v>
      </c>
      <c r="D57" t="e">
        <f t="shared" si="0"/>
        <v>#REF!</v>
      </c>
      <c r="E57" t="e">
        <f t="shared" si="1"/>
        <v>#REF!</v>
      </c>
      <c r="F57" t="e">
        <f t="shared" si="2"/>
        <v>#REF!</v>
      </c>
      <c r="G57" t="e">
        <f t="shared" si="3"/>
        <v>#REF!</v>
      </c>
    </row>
    <row r="58" spans="3:7" x14ac:dyDescent="0.25">
      <c r="C58" t="e">
        <f>#REF!</f>
        <v>#REF!</v>
      </c>
      <c r="D58" t="e">
        <f t="shared" si="0"/>
        <v>#REF!</v>
      </c>
      <c r="E58" t="e">
        <f t="shared" si="1"/>
        <v>#REF!</v>
      </c>
      <c r="F58" t="e">
        <f t="shared" si="2"/>
        <v>#REF!</v>
      </c>
      <c r="G58" t="e">
        <f t="shared" si="3"/>
        <v>#REF!</v>
      </c>
    </row>
    <row r="59" spans="3:7" x14ac:dyDescent="0.25">
      <c r="C59" t="e">
        <f>#REF!</f>
        <v>#REF!</v>
      </c>
      <c r="D59" t="e">
        <f t="shared" si="0"/>
        <v>#REF!</v>
      </c>
      <c r="E59" t="e">
        <f t="shared" si="1"/>
        <v>#REF!</v>
      </c>
      <c r="F59" t="e">
        <f t="shared" si="2"/>
        <v>#REF!</v>
      </c>
      <c r="G59" t="e">
        <f t="shared" si="3"/>
        <v>#REF!</v>
      </c>
    </row>
    <row r="60" spans="3:7" x14ac:dyDescent="0.25">
      <c r="C60" t="e">
        <f>#REF!</f>
        <v>#REF!</v>
      </c>
      <c r="D60" t="e">
        <f t="shared" si="0"/>
        <v>#REF!</v>
      </c>
      <c r="E60" t="e">
        <f t="shared" si="1"/>
        <v>#REF!</v>
      </c>
      <c r="F60" t="e">
        <f t="shared" si="2"/>
        <v>#REF!</v>
      </c>
      <c r="G60" t="e">
        <f t="shared" si="3"/>
        <v>#REF!</v>
      </c>
    </row>
    <row r="61" spans="3:7" x14ac:dyDescent="0.25">
      <c r="C61" t="e">
        <f>#REF!</f>
        <v>#REF!</v>
      </c>
      <c r="D61" t="e">
        <f t="shared" si="0"/>
        <v>#REF!</v>
      </c>
      <c r="E61" t="e">
        <f t="shared" si="1"/>
        <v>#REF!</v>
      </c>
      <c r="F61" t="e">
        <f t="shared" si="2"/>
        <v>#REF!</v>
      </c>
      <c r="G61" t="e">
        <f t="shared" si="3"/>
        <v>#REF!</v>
      </c>
    </row>
    <row r="62" spans="3:7" x14ac:dyDescent="0.25">
      <c r="C62" t="e">
        <f>#REF!</f>
        <v>#REF!</v>
      </c>
      <c r="D62" t="e">
        <f t="shared" si="0"/>
        <v>#REF!</v>
      </c>
      <c r="E62" t="e">
        <f t="shared" si="1"/>
        <v>#REF!</v>
      </c>
      <c r="F62" t="e">
        <f t="shared" si="2"/>
        <v>#REF!</v>
      </c>
      <c r="G62" t="e">
        <f t="shared" si="3"/>
        <v>#REF!</v>
      </c>
    </row>
    <row r="63" spans="3:7" x14ac:dyDescent="0.25">
      <c r="C63" t="e">
        <f>#REF!</f>
        <v>#REF!</v>
      </c>
      <c r="D63" t="e">
        <f t="shared" si="0"/>
        <v>#REF!</v>
      </c>
      <c r="E63" t="e">
        <f t="shared" si="1"/>
        <v>#REF!</v>
      </c>
      <c r="F63" t="e">
        <f t="shared" si="2"/>
        <v>#REF!</v>
      </c>
      <c r="G63" t="e">
        <f t="shared" si="3"/>
        <v>#REF!</v>
      </c>
    </row>
    <row r="64" spans="3:7" x14ac:dyDescent="0.25">
      <c r="C64" t="e">
        <f>#REF!</f>
        <v>#REF!</v>
      </c>
      <c r="D64" t="e">
        <f t="shared" si="0"/>
        <v>#REF!</v>
      </c>
      <c r="E64" t="e">
        <f t="shared" si="1"/>
        <v>#REF!</v>
      </c>
      <c r="F64" t="e">
        <f t="shared" si="2"/>
        <v>#REF!</v>
      </c>
      <c r="G64" t="e">
        <f t="shared" si="3"/>
        <v>#REF!</v>
      </c>
    </row>
    <row r="65" spans="3:7" x14ac:dyDescent="0.25">
      <c r="C65" t="e">
        <f>#REF!</f>
        <v>#REF!</v>
      </c>
      <c r="D65" t="e">
        <f t="shared" si="0"/>
        <v>#REF!</v>
      </c>
      <c r="E65" t="e">
        <f t="shared" si="1"/>
        <v>#REF!</v>
      </c>
      <c r="F65" t="e">
        <f t="shared" si="2"/>
        <v>#REF!</v>
      </c>
      <c r="G65" t="e">
        <f t="shared" si="3"/>
        <v>#REF!</v>
      </c>
    </row>
    <row r="66" spans="3:7" x14ac:dyDescent="0.25">
      <c r="C66" t="e">
        <f>#REF!</f>
        <v>#REF!</v>
      </c>
      <c r="D66" t="e">
        <f t="shared" si="0"/>
        <v>#REF!</v>
      </c>
      <c r="E66" t="e">
        <f t="shared" si="1"/>
        <v>#REF!</v>
      </c>
      <c r="F66" t="e">
        <f t="shared" si="2"/>
        <v>#REF!</v>
      </c>
      <c r="G66" t="e">
        <f t="shared" si="3"/>
        <v>#REF!</v>
      </c>
    </row>
    <row r="67" spans="3:7" x14ac:dyDescent="0.25">
      <c r="C67" t="e">
        <f>#REF!</f>
        <v>#REF!</v>
      </c>
      <c r="D67" t="e">
        <f t="shared" si="0"/>
        <v>#REF!</v>
      </c>
      <c r="E67" t="e">
        <f t="shared" si="1"/>
        <v>#REF!</v>
      </c>
      <c r="F67" t="e">
        <f t="shared" si="2"/>
        <v>#REF!</v>
      </c>
      <c r="G67" t="e">
        <f t="shared" si="3"/>
        <v>#REF!</v>
      </c>
    </row>
    <row r="68" spans="3:7" x14ac:dyDescent="0.25">
      <c r="C68" t="e">
        <f>#REF!</f>
        <v>#REF!</v>
      </c>
      <c r="D68" t="e">
        <f t="shared" si="0"/>
        <v>#REF!</v>
      </c>
      <c r="E68" t="e">
        <f t="shared" si="1"/>
        <v>#REF!</v>
      </c>
      <c r="F68" t="e">
        <f t="shared" si="2"/>
        <v>#REF!</v>
      </c>
      <c r="G68" t="e">
        <f t="shared" si="3"/>
        <v>#REF!</v>
      </c>
    </row>
    <row r="69" spans="3:7" x14ac:dyDescent="0.25">
      <c r="C69" t="e">
        <f>#REF!</f>
        <v>#REF!</v>
      </c>
      <c r="D69" t="e">
        <f t="shared" si="0"/>
        <v>#REF!</v>
      </c>
      <c r="E69" t="e">
        <f t="shared" si="1"/>
        <v>#REF!</v>
      </c>
      <c r="F69" t="e">
        <f t="shared" si="2"/>
        <v>#REF!</v>
      </c>
      <c r="G69" t="e">
        <f t="shared" si="3"/>
        <v>#REF!</v>
      </c>
    </row>
    <row r="70" spans="3:7" x14ac:dyDescent="0.25">
      <c r="C70" t="e">
        <f>#REF!</f>
        <v>#REF!</v>
      </c>
      <c r="D70" t="e">
        <f t="shared" si="0"/>
        <v>#REF!</v>
      </c>
      <c r="E70" t="e">
        <f t="shared" si="1"/>
        <v>#REF!</v>
      </c>
      <c r="F70" t="e">
        <f t="shared" si="2"/>
        <v>#REF!</v>
      </c>
      <c r="G70" t="e">
        <f t="shared" si="3"/>
        <v>#REF!</v>
      </c>
    </row>
    <row r="71" spans="3:7" x14ac:dyDescent="0.25">
      <c r="C71" t="e">
        <f>#REF!</f>
        <v>#REF!</v>
      </c>
      <c r="D71" t="e">
        <f t="shared" si="0"/>
        <v>#REF!</v>
      </c>
      <c r="E71" t="e">
        <f t="shared" si="1"/>
        <v>#REF!</v>
      </c>
      <c r="F71" t="e">
        <f t="shared" si="2"/>
        <v>#REF!</v>
      </c>
      <c r="G71" t="e">
        <f t="shared" si="3"/>
        <v>#REF!</v>
      </c>
    </row>
    <row r="72" spans="3:7" x14ac:dyDescent="0.25">
      <c r="C72" t="e">
        <f>#REF!</f>
        <v>#REF!</v>
      </c>
      <c r="D72" t="e">
        <f t="shared" si="0"/>
        <v>#REF!</v>
      </c>
      <c r="E72" t="e">
        <f t="shared" si="1"/>
        <v>#REF!</v>
      </c>
      <c r="F72" t="e">
        <f t="shared" si="2"/>
        <v>#REF!</v>
      </c>
      <c r="G72" t="e">
        <f t="shared" si="3"/>
        <v>#REF!</v>
      </c>
    </row>
    <row r="73" spans="3:7" x14ac:dyDescent="0.25">
      <c r="C73" t="e">
        <f>#REF!</f>
        <v>#REF!</v>
      </c>
      <c r="D73" t="e">
        <f t="shared" si="0"/>
        <v>#REF!</v>
      </c>
      <c r="E73" t="e">
        <f t="shared" si="1"/>
        <v>#REF!</v>
      </c>
      <c r="F73" t="e">
        <f t="shared" si="2"/>
        <v>#REF!</v>
      </c>
      <c r="G73" t="e">
        <f t="shared" si="3"/>
        <v>#REF!</v>
      </c>
    </row>
    <row r="74" spans="3:7" x14ac:dyDescent="0.25">
      <c r="C74" t="e">
        <f>#REF!</f>
        <v>#REF!</v>
      </c>
      <c r="D74" t="e">
        <f t="shared" si="0"/>
        <v>#REF!</v>
      </c>
      <c r="E74" t="e">
        <f t="shared" si="1"/>
        <v>#REF!</v>
      </c>
      <c r="F74" t="e">
        <f t="shared" si="2"/>
        <v>#REF!</v>
      </c>
      <c r="G74" t="e">
        <f t="shared" si="3"/>
        <v>#REF!</v>
      </c>
    </row>
    <row r="75" spans="3:7" x14ac:dyDescent="0.25">
      <c r="C75" t="e">
        <f>#REF!</f>
        <v>#REF!</v>
      </c>
      <c r="D75" t="e">
        <f t="shared" si="0"/>
        <v>#REF!</v>
      </c>
      <c r="E75" t="e">
        <f t="shared" si="1"/>
        <v>#REF!</v>
      </c>
      <c r="F75" t="e">
        <f t="shared" si="2"/>
        <v>#REF!</v>
      </c>
      <c r="G75" t="e">
        <f t="shared" si="3"/>
        <v>#REF!</v>
      </c>
    </row>
    <row r="76" spans="3:7" x14ac:dyDescent="0.25">
      <c r="C76" t="e">
        <f>#REF!</f>
        <v>#REF!</v>
      </c>
      <c r="D76" t="e">
        <f t="shared" si="0"/>
        <v>#REF!</v>
      </c>
      <c r="E76" t="e">
        <f t="shared" si="1"/>
        <v>#REF!</v>
      </c>
      <c r="F76" t="e">
        <f t="shared" si="2"/>
        <v>#REF!</v>
      </c>
      <c r="G76" t="e">
        <f t="shared" si="3"/>
        <v>#REF!</v>
      </c>
    </row>
    <row r="77" spans="3:7" x14ac:dyDescent="0.25">
      <c r="C77" t="e">
        <f>#REF!</f>
        <v>#REF!</v>
      </c>
      <c r="D77" t="e">
        <f t="shared" si="0"/>
        <v>#REF!</v>
      </c>
      <c r="E77" t="e">
        <f t="shared" si="1"/>
        <v>#REF!</v>
      </c>
      <c r="F77" t="e">
        <f t="shared" si="2"/>
        <v>#REF!</v>
      </c>
      <c r="G77" t="e">
        <f t="shared" si="3"/>
        <v>#REF!</v>
      </c>
    </row>
    <row r="78" spans="3:7" x14ac:dyDescent="0.25">
      <c r="C78" t="e">
        <f>#REF!</f>
        <v>#REF!</v>
      </c>
      <c r="D78" t="e">
        <f t="shared" si="0"/>
        <v>#REF!</v>
      </c>
      <c r="E78" t="e">
        <f t="shared" si="1"/>
        <v>#REF!</v>
      </c>
      <c r="F78" t="e">
        <f t="shared" si="2"/>
        <v>#REF!</v>
      </c>
      <c r="G78" t="e">
        <f t="shared" si="3"/>
        <v>#REF!</v>
      </c>
    </row>
    <row r="79" spans="3:7" x14ac:dyDescent="0.25">
      <c r="C79" t="e">
        <f>#REF!</f>
        <v>#REF!</v>
      </c>
      <c r="D79" t="e">
        <f t="shared" si="0"/>
        <v>#REF!</v>
      </c>
      <c r="E79" t="e">
        <f t="shared" si="1"/>
        <v>#REF!</v>
      </c>
      <c r="F79" t="e">
        <f t="shared" si="2"/>
        <v>#REF!</v>
      </c>
      <c r="G79" t="e">
        <f t="shared" si="3"/>
        <v>#REF!</v>
      </c>
    </row>
    <row r="80" spans="3:7" x14ac:dyDescent="0.25">
      <c r="C80" t="e">
        <f>#REF!</f>
        <v>#REF!</v>
      </c>
      <c r="D80" t="e">
        <f t="shared" si="0"/>
        <v>#REF!</v>
      </c>
      <c r="E80" t="e">
        <f t="shared" si="1"/>
        <v>#REF!</v>
      </c>
      <c r="F80" t="e">
        <f t="shared" si="2"/>
        <v>#REF!</v>
      </c>
      <c r="G80" t="e">
        <f t="shared" si="3"/>
        <v>#REF!</v>
      </c>
    </row>
    <row r="81" spans="3:7" x14ac:dyDescent="0.25">
      <c r="C81" t="e">
        <f>#REF!</f>
        <v>#REF!</v>
      </c>
      <c r="D81" t="e">
        <f t="shared" si="0"/>
        <v>#REF!</v>
      </c>
      <c r="E81" t="e">
        <f t="shared" si="1"/>
        <v>#REF!</v>
      </c>
      <c r="F81" t="e">
        <f t="shared" si="2"/>
        <v>#REF!</v>
      </c>
      <c r="G81" t="e">
        <f t="shared" si="3"/>
        <v>#REF!</v>
      </c>
    </row>
    <row r="82" spans="3:7" x14ac:dyDescent="0.25">
      <c r="C82" t="e">
        <f>#REF!</f>
        <v>#REF!</v>
      </c>
      <c r="D82" t="e">
        <f t="shared" si="0"/>
        <v>#REF!</v>
      </c>
      <c r="E82" t="e">
        <f t="shared" si="1"/>
        <v>#REF!</v>
      </c>
      <c r="F82" t="e">
        <f t="shared" si="2"/>
        <v>#REF!</v>
      </c>
      <c r="G82" t="e">
        <f t="shared" si="3"/>
        <v>#REF!</v>
      </c>
    </row>
    <row r="83" spans="3:7" x14ac:dyDescent="0.25">
      <c r="C83" t="e">
        <f>#REF!</f>
        <v>#REF!</v>
      </c>
      <c r="D83" t="e">
        <f t="shared" si="0"/>
        <v>#REF!</v>
      </c>
      <c r="E83" t="e">
        <f t="shared" si="1"/>
        <v>#REF!</v>
      </c>
      <c r="F83" t="e">
        <f t="shared" si="2"/>
        <v>#REF!</v>
      </c>
      <c r="G83" t="e">
        <f t="shared" si="3"/>
        <v>#REF!</v>
      </c>
    </row>
    <row r="84" spans="3:7" x14ac:dyDescent="0.25">
      <c r="C84" t="e">
        <f>#REF!</f>
        <v>#REF!</v>
      </c>
      <c r="D84" t="e">
        <f t="shared" si="0"/>
        <v>#REF!</v>
      </c>
      <c r="E84" t="e">
        <f t="shared" si="1"/>
        <v>#REF!</v>
      </c>
      <c r="F84" t="e">
        <f t="shared" si="2"/>
        <v>#REF!</v>
      </c>
      <c r="G84" t="e">
        <f t="shared" si="3"/>
        <v>#REF!</v>
      </c>
    </row>
    <row r="85" spans="3:7" x14ac:dyDescent="0.25">
      <c r="C85" t="e">
        <f>#REF!</f>
        <v>#REF!</v>
      </c>
      <c r="D85" t="e">
        <f t="shared" si="0"/>
        <v>#REF!</v>
      </c>
      <c r="E85" t="e">
        <f t="shared" si="1"/>
        <v>#REF!</v>
      </c>
      <c r="F85" t="e">
        <f t="shared" si="2"/>
        <v>#REF!</v>
      </c>
      <c r="G85" t="e">
        <f t="shared" si="3"/>
        <v>#REF!</v>
      </c>
    </row>
    <row r="86" spans="3:7" x14ac:dyDescent="0.25">
      <c r="C86" t="e">
        <f>#REF!</f>
        <v>#REF!</v>
      </c>
      <c r="D86" t="e">
        <f t="shared" si="0"/>
        <v>#REF!</v>
      </c>
      <c r="E86" t="e">
        <f t="shared" si="1"/>
        <v>#REF!</v>
      </c>
      <c r="F86" t="e">
        <f t="shared" si="2"/>
        <v>#REF!</v>
      </c>
      <c r="G86" t="e">
        <f t="shared" si="3"/>
        <v>#REF!</v>
      </c>
    </row>
    <row r="87" spans="3:7" x14ac:dyDescent="0.25">
      <c r="C87" t="e">
        <f>#REF!</f>
        <v>#REF!</v>
      </c>
      <c r="D87" t="e">
        <f t="shared" si="0"/>
        <v>#REF!</v>
      </c>
      <c r="E87" t="e">
        <f t="shared" si="1"/>
        <v>#REF!</v>
      </c>
      <c r="F87" t="e">
        <f t="shared" si="2"/>
        <v>#REF!</v>
      </c>
      <c r="G87" t="e">
        <f t="shared" si="3"/>
        <v>#REF!</v>
      </c>
    </row>
    <row r="88" spans="3:7" x14ac:dyDescent="0.25">
      <c r="C88" t="e">
        <f>#REF!</f>
        <v>#REF!</v>
      </c>
      <c r="D88" t="e">
        <f t="shared" ref="D88:D125" si="4">IF(OR(C88 = "Media", C88="Alta",C88="Altissima"),"Altissimo","")</f>
        <v>#REF!</v>
      </c>
      <c r="E88" t="e">
        <f t="shared" ref="E88:E125" si="5">IF(C88="Bassa","Alto","")</f>
        <v>#REF!</v>
      </c>
      <c r="F88" t="e">
        <f t="shared" ref="F88:F125" si="6">IF(C88="Molto bassa","Medio","")</f>
        <v>#REF!</v>
      </c>
      <c r="G88" t="e">
        <f t="shared" ref="G88:G125" si="7">CONCATENATE(D88,E88,F88)</f>
        <v>#REF!</v>
      </c>
    </row>
    <row r="89" spans="3:7" x14ac:dyDescent="0.25">
      <c r="C89" t="e">
        <f>#REF!</f>
        <v>#REF!</v>
      </c>
      <c r="D89" t="e">
        <f t="shared" si="4"/>
        <v>#REF!</v>
      </c>
      <c r="E89" t="e">
        <f t="shared" si="5"/>
        <v>#REF!</v>
      </c>
      <c r="F89" t="e">
        <f t="shared" si="6"/>
        <v>#REF!</v>
      </c>
      <c r="G89" t="e">
        <f t="shared" si="7"/>
        <v>#REF!</v>
      </c>
    </row>
    <row r="90" spans="3:7" x14ac:dyDescent="0.25">
      <c r="C90" t="e">
        <f>#REF!</f>
        <v>#REF!</v>
      </c>
      <c r="D90" t="e">
        <f t="shared" si="4"/>
        <v>#REF!</v>
      </c>
      <c r="E90" t="e">
        <f t="shared" si="5"/>
        <v>#REF!</v>
      </c>
      <c r="F90" t="e">
        <f t="shared" si="6"/>
        <v>#REF!</v>
      </c>
      <c r="G90" t="e">
        <f t="shared" si="7"/>
        <v>#REF!</v>
      </c>
    </row>
    <row r="91" spans="3:7" x14ac:dyDescent="0.25">
      <c r="C91" t="e">
        <f>#REF!</f>
        <v>#REF!</v>
      </c>
      <c r="D91" t="e">
        <f t="shared" si="4"/>
        <v>#REF!</v>
      </c>
      <c r="E91" t="e">
        <f t="shared" si="5"/>
        <v>#REF!</v>
      </c>
      <c r="F91" t="e">
        <f t="shared" si="6"/>
        <v>#REF!</v>
      </c>
      <c r="G91" t="e">
        <f t="shared" si="7"/>
        <v>#REF!</v>
      </c>
    </row>
    <row r="92" spans="3:7" x14ac:dyDescent="0.25">
      <c r="C92" t="e">
        <f>#REF!</f>
        <v>#REF!</v>
      </c>
      <c r="D92" t="e">
        <f t="shared" si="4"/>
        <v>#REF!</v>
      </c>
      <c r="E92" t="e">
        <f t="shared" si="5"/>
        <v>#REF!</v>
      </c>
      <c r="F92" t="e">
        <f t="shared" si="6"/>
        <v>#REF!</v>
      </c>
      <c r="G92" t="e">
        <f t="shared" si="7"/>
        <v>#REF!</v>
      </c>
    </row>
    <row r="93" spans="3:7" x14ac:dyDescent="0.25">
      <c r="C93" t="e">
        <f>#REF!</f>
        <v>#REF!</v>
      </c>
      <c r="D93" t="e">
        <f t="shared" si="4"/>
        <v>#REF!</v>
      </c>
      <c r="E93" t="e">
        <f t="shared" si="5"/>
        <v>#REF!</v>
      </c>
      <c r="F93" t="e">
        <f t="shared" si="6"/>
        <v>#REF!</v>
      </c>
      <c r="G93" t="e">
        <f t="shared" si="7"/>
        <v>#REF!</v>
      </c>
    </row>
    <row r="94" spans="3:7" x14ac:dyDescent="0.25">
      <c r="C94" t="e">
        <f>#REF!</f>
        <v>#REF!</v>
      </c>
      <c r="D94" t="e">
        <f t="shared" si="4"/>
        <v>#REF!</v>
      </c>
      <c r="E94" t="e">
        <f t="shared" si="5"/>
        <v>#REF!</v>
      </c>
      <c r="F94" t="e">
        <f t="shared" si="6"/>
        <v>#REF!</v>
      </c>
      <c r="G94" t="e">
        <f t="shared" si="7"/>
        <v>#REF!</v>
      </c>
    </row>
    <row r="95" spans="3:7" x14ac:dyDescent="0.25">
      <c r="C95" t="e">
        <f>#REF!</f>
        <v>#REF!</v>
      </c>
      <c r="D95" t="e">
        <f t="shared" si="4"/>
        <v>#REF!</v>
      </c>
      <c r="E95" t="e">
        <f t="shared" si="5"/>
        <v>#REF!</v>
      </c>
      <c r="F95" t="e">
        <f t="shared" si="6"/>
        <v>#REF!</v>
      </c>
      <c r="G95" t="e">
        <f t="shared" si="7"/>
        <v>#REF!</v>
      </c>
    </row>
    <row r="96" spans="3:7" x14ac:dyDescent="0.25">
      <c r="C96" t="e">
        <f>#REF!</f>
        <v>#REF!</v>
      </c>
      <c r="D96" t="e">
        <f t="shared" si="4"/>
        <v>#REF!</v>
      </c>
      <c r="E96" t="e">
        <f t="shared" si="5"/>
        <v>#REF!</v>
      </c>
      <c r="F96" t="e">
        <f t="shared" si="6"/>
        <v>#REF!</v>
      </c>
      <c r="G96" t="e">
        <f t="shared" si="7"/>
        <v>#REF!</v>
      </c>
    </row>
    <row r="97" spans="3:7" x14ac:dyDescent="0.25">
      <c r="C97" t="e">
        <f>#REF!</f>
        <v>#REF!</v>
      </c>
      <c r="D97" t="e">
        <f t="shared" si="4"/>
        <v>#REF!</v>
      </c>
      <c r="E97" t="e">
        <f t="shared" si="5"/>
        <v>#REF!</v>
      </c>
      <c r="F97" t="e">
        <f t="shared" si="6"/>
        <v>#REF!</v>
      </c>
      <c r="G97" t="e">
        <f t="shared" si="7"/>
        <v>#REF!</v>
      </c>
    </row>
    <row r="98" spans="3:7" x14ac:dyDescent="0.25">
      <c r="C98" t="e">
        <f>#REF!</f>
        <v>#REF!</v>
      </c>
      <c r="D98" t="e">
        <f t="shared" si="4"/>
        <v>#REF!</v>
      </c>
      <c r="E98" t="e">
        <f t="shared" si="5"/>
        <v>#REF!</v>
      </c>
      <c r="F98" t="e">
        <f t="shared" si="6"/>
        <v>#REF!</v>
      </c>
      <c r="G98" t="e">
        <f t="shared" si="7"/>
        <v>#REF!</v>
      </c>
    </row>
    <row r="99" spans="3:7" x14ac:dyDescent="0.25">
      <c r="C99" t="e">
        <f>#REF!</f>
        <v>#REF!</v>
      </c>
      <c r="D99" t="e">
        <f t="shared" si="4"/>
        <v>#REF!</v>
      </c>
      <c r="E99" t="e">
        <f t="shared" si="5"/>
        <v>#REF!</v>
      </c>
      <c r="F99" t="e">
        <f t="shared" si="6"/>
        <v>#REF!</v>
      </c>
      <c r="G99" t="e">
        <f t="shared" si="7"/>
        <v>#REF!</v>
      </c>
    </row>
    <row r="100" spans="3:7" x14ac:dyDescent="0.25">
      <c r="C100" t="e">
        <f>#REF!</f>
        <v>#REF!</v>
      </c>
      <c r="D100" t="e">
        <f t="shared" si="4"/>
        <v>#REF!</v>
      </c>
      <c r="E100" t="e">
        <f t="shared" si="5"/>
        <v>#REF!</v>
      </c>
      <c r="F100" t="e">
        <f t="shared" si="6"/>
        <v>#REF!</v>
      </c>
      <c r="G100" t="e">
        <f t="shared" si="7"/>
        <v>#REF!</v>
      </c>
    </row>
    <row r="101" spans="3:7" x14ac:dyDescent="0.25">
      <c r="C101" t="e">
        <f>#REF!</f>
        <v>#REF!</v>
      </c>
      <c r="D101" t="e">
        <f t="shared" si="4"/>
        <v>#REF!</v>
      </c>
      <c r="E101" t="e">
        <f t="shared" si="5"/>
        <v>#REF!</v>
      </c>
      <c r="F101" t="e">
        <f t="shared" si="6"/>
        <v>#REF!</v>
      </c>
      <c r="G101" t="e">
        <f t="shared" si="7"/>
        <v>#REF!</v>
      </c>
    </row>
    <row r="102" spans="3:7" x14ac:dyDescent="0.25">
      <c r="C102" t="e">
        <f>#REF!</f>
        <v>#REF!</v>
      </c>
      <c r="D102" t="e">
        <f t="shared" si="4"/>
        <v>#REF!</v>
      </c>
      <c r="E102" t="e">
        <f t="shared" si="5"/>
        <v>#REF!</v>
      </c>
      <c r="F102" t="e">
        <f t="shared" si="6"/>
        <v>#REF!</v>
      </c>
      <c r="G102" t="e">
        <f t="shared" si="7"/>
        <v>#REF!</v>
      </c>
    </row>
    <row r="103" spans="3:7" x14ac:dyDescent="0.25">
      <c r="C103" t="e">
        <f>#REF!</f>
        <v>#REF!</v>
      </c>
      <c r="D103" t="e">
        <f t="shared" si="4"/>
        <v>#REF!</v>
      </c>
      <c r="E103" t="e">
        <f t="shared" si="5"/>
        <v>#REF!</v>
      </c>
      <c r="F103" t="e">
        <f t="shared" si="6"/>
        <v>#REF!</v>
      </c>
      <c r="G103" t="e">
        <f t="shared" si="7"/>
        <v>#REF!</v>
      </c>
    </row>
    <row r="104" spans="3:7" x14ac:dyDescent="0.25">
      <c r="C104" t="e">
        <f>#REF!</f>
        <v>#REF!</v>
      </c>
      <c r="D104" t="e">
        <f t="shared" si="4"/>
        <v>#REF!</v>
      </c>
      <c r="E104" t="e">
        <f t="shared" si="5"/>
        <v>#REF!</v>
      </c>
      <c r="F104" t="e">
        <f t="shared" si="6"/>
        <v>#REF!</v>
      </c>
      <c r="G104" t="e">
        <f t="shared" si="7"/>
        <v>#REF!</v>
      </c>
    </row>
    <row r="105" spans="3:7" x14ac:dyDescent="0.25">
      <c r="C105" t="e">
        <f>#REF!</f>
        <v>#REF!</v>
      </c>
      <c r="D105" t="e">
        <f t="shared" si="4"/>
        <v>#REF!</v>
      </c>
      <c r="E105" t="e">
        <f t="shared" si="5"/>
        <v>#REF!</v>
      </c>
      <c r="F105" t="e">
        <f t="shared" si="6"/>
        <v>#REF!</v>
      </c>
      <c r="G105" t="e">
        <f t="shared" si="7"/>
        <v>#REF!</v>
      </c>
    </row>
    <row r="106" spans="3:7" x14ac:dyDescent="0.25">
      <c r="C106" t="e">
        <f>#REF!</f>
        <v>#REF!</v>
      </c>
      <c r="D106" t="e">
        <f t="shared" si="4"/>
        <v>#REF!</v>
      </c>
      <c r="E106" t="e">
        <f t="shared" si="5"/>
        <v>#REF!</v>
      </c>
      <c r="F106" t="e">
        <f t="shared" si="6"/>
        <v>#REF!</v>
      </c>
      <c r="G106" t="e">
        <f t="shared" si="7"/>
        <v>#REF!</v>
      </c>
    </row>
    <row r="107" spans="3:7" x14ac:dyDescent="0.25">
      <c r="C107" t="e">
        <f>#REF!</f>
        <v>#REF!</v>
      </c>
      <c r="D107" t="e">
        <f t="shared" si="4"/>
        <v>#REF!</v>
      </c>
      <c r="E107" t="e">
        <f t="shared" si="5"/>
        <v>#REF!</v>
      </c>
      <c r="F107" t="e">
        <f t="shared" si="6"/>
        <v>#REF!</v>
      </c>
      <c r="G107" t="e">
        <f t="shared" si="7"/>
        <v>#REF!</v>
      </c>
    </row>
    <row r="108" spans="3:7" x14ac:dyDescent="0.25">
      <c r="C108" t="e">
        <f>#REF!</f>
        <v>#REF!</v>
      </c>
      <c r="D108" t="e">
        <f t="shared" si="4"/>
        <v>#REF!</v>
      </c>
      <c r="E108" t="e">
        <f t="shared" si="5"/>
        <v>#REF!</v>
      </c>
      <c r="F108" t="e">
        <f t="shared" si="6"/>
        <v>#REF!</v>
      </c>
      <c r="G108" t="e">
        <f t="shared" si="7"/>
        <v>#REF!</v>
      </c>
    </row>
    <row r="109" spans="3:7" x14ac:dyDescent="0.25">
      <c r="C109" t="e">
        <f>#REF!</f>
        <v>#REF!</v>
      </c>
      <c r="D109" t="e">
        <f t="shared" si="4"/>
        <v>#REF!</v>
      </c>
      <c r="E109" t="e">
        <f t="shared" si="5"/>
        <v>#REF!</v>
      </c>
      <c r="F109" t="e">
        <f t="shared" si="6"/>
        <v>#REF!</v>
      </c>
      <c r="G109" t="e">
        <f t="shared" si="7"/>
        <v>#REF!</v>
      </c>
    </row>
    <row r="110" spans="3:7" x14ac:dyDescent="0.25">
      <c r="C110" t="e">
        <f>#REF!</f>
        <v>#REF!</v>
      </c>
      <c r="D110" t="e">
        <f t="shared" si="4"/>
        <v>#REF!</v>
      </c>
      <c r="E110" t="e">
        <f t="shared" si="5"/>
        <v>#REF!</v>
      </c>
      <c r="F110" t="e">
        <f t="shared" si="6"/>
        <v>#REF!</v>
      </c>
      <c r="G110" t="e">
        <f t="shared" si="7"/>
        <v>#REF!</v>
      </c>
    </row>
    <row r="111" spans="3:7" x14ac:dyDescent="0.25">
      <c r="C111" t="e">
        <f>#REF!</f>
        <v>#REF!</v>
      </c>
      <c r="D111" t="e">
        <f t="shared" si="4"/>
        <v>#REF!</v>
      </c>
      <c r="E111" t="e">
        <f t="shared" si="5"/>
        <v>#REF!</v>
      </c>
      <c r="F111" t="e">
        <f t="shared" si="6"/>
        <v>#REF!</v>
      </c>
      <c r="G111" t="e">
        <f t="shared" si="7"/>
        <v>#REF!</v>
      </c>
    </row>
    <row r="112" spans="3:7" x14ac:dyDescent="0.25">
      <c r="C112" t="e">
        <f>#REF!</f>
        <v>#REF!</v>
      </c>
      <c r="D112" t="e">
        <f t="shared" si="4"/>
        <v>#REF!</v>
      </c>
      <c r="E112" t="e">
        <f t="shared" si="5"/>
        <v>#REF!</v>
      </c>
      <c r="F112" t="e">
        <f t="shared" si="6"/>
        <v>#REF!</v>
      </c>
      <c r="G112" t="e">
        <f t="shared" si="7"/>
        <v>#REF!</v>
      </c>
    </row>
    <row r="113" spans="3:7" x14ac:dyDescent="0.25">
      <c r="C113" t="e">
        <f>#REF!</f>
        <v>#REF!</v>
      </c>
      <c r="D113" t="e">
        <f t="shared" si="4"/>
        <v>#REF!</v>
      </c>
      <c r="E113" t="e">
        <f t="shared" si="5"/>
        <v>#REF!</v>
      </c>
      <c r="F113" t="e">
        <f t="shared" si="6"/>
        <v>#REF!</v>
      </c>
      <c r="G113" t="e">
        <f t="shared" si="7"/>
        <v>#REF!</v>
      </c>
    </row>
    <row r="114" spans="3:7" x14ac:dyDescent="0.25">
      <c r="C114" t="e">
        <f>#REF!</f>
        <v>#REF!</v>
      </c>
      <c r="D114" t="e">
        <f t="shared" si="4"/>
        <v>#REF!</v>
      </c>
      <c r="E114" t="e">
        <f t="shared" si="5"/>
        <v>#REF!</v>
      </c>
      <c r="F114" t="e">
        <f t="shared" si="6"/>
        <v>#REF!</v>
      </c>
      <c r="G114" t="e">
        <f t="shared" si="7"/>
        <v>#REF!</v>
      </c>
    </row>
    <row r="115" spans="3:7" x14ac:dyDescent="0.25">
      <c r="C115" t="e">
        <f>#REF!</f>
        <v>#REF!</v>
      </c>
      <c r="D115" t="e">
        <f t="shared" si="4"/>
        <v>#REF!</v>
      </c>
      <c r="E115" t="e">
        <f t="shared" si="5"/>
        <v>#REF!</v>
      </c>
      <c r="F115" t="e">
        <f t="shared" si="6"/>
        <v>#REF!</v>
      </c>
      <c r="G115" t="e">
        <f t="shared" si="7"/>
        <v>#REF!</v>
      </c>
    </row>
    <row r="116" spans="3:7" x14ac:dyDescent="0.25">
      <c r="C116" t="e">
        <f>#REF!</f>
        <v>#REF!</v>
      </c>
      <c r="D116" t="e">
        <f t="shared" si="4"/>
        <v>#REF!</v>
      </c>
      <c r="E116" t="e">
        <f t="shared" si="5"/>
        <v>#REF!</v>
      </c>
      <c r="F116" t="e">
        <f t="shared" si="6"/>
        <v>#REF!</v>
      </c>
      <c r="G116" t="e">
        <f t="shared" si="7"/>
        <v>#REF!</v>
      </c>
    </row>
    <row r="117" spans="3:7" x14ac:dyDescent="0.25">
      <c r="C117" t="e">
        <f>#REF!</f>
        <v>#REF!</v>
      </c>
      <c r="D117" t="e">
        <f t="shared" si="4"/>
        <v>#REF!</v>
      </c>
      <c r="E117" t="e">
        <f t="shared" si="5"/>
        <v>#REF!</v>
      </c>
      <c r="F117" t="e">
        <f t="shared" si="6"/>
        <v>#REF!</v>
      </c>
      <c r="G117" t="e">
        <f t="shared" si="7"/>
        <v>#REF!</v>
      </c>
    </row>
    <row r="118" spans="3:7" x14ac:dyDescent="0.25">
      <c r="C118" t="e">
        <f>#REF!</f>
        <v>#REF!</v>
      </c>
      <c r="D118" t="e">
        <f t="shared" si="4"/>
        <v>#REF!</v>
      </c>
      <c r="E118" t="e">
        <f t="shared" si="5"/>
        <v>#REF!</v>
      </c>
      <c r="F118" t="e">
        <f t="shared" si="6"/>
        <v>#REF!</v>
      </c>
      <c r="G118" t="e">
        <f t="shared" si="7"/>
        <v>#REF!</v>
      </c>
    </row>
    <row r="119" spans="3:7" x14ac:dyDescent="0.25">
      <c r="C119" t="e">
        <f>#REF!</f>
        <v>#REF!</v>
      </c>
      <c r="D119" t="e">
        <f t="shared" si="4"/>
        <v>#REF!</v>
      </c>
      <c r="E119" t="e">
        <f t="shared" si="5"/>
        <v>#REF!</v>
      </c>
      <c r="F119" t="e">
        <f t="shared" si="6"/>
        <v>#REF!</v>
      </c>
      <c r="G119" t="e">
        <f t="shared" si="7"/>
        <v>#REF!</v>
      </c>
    </row>
    <row r="120" spans="3:7" x14ac:dyDescent="0.25">
      <c r="C120" t="e">
        <f>#REF!</f>
        <v>#REF!</v>
      </c>
      <c r="D120" t="e">
        <f t="shared" si="4"/>
        <v>#REF!</v>
      </c>
      <c r="E120" t="e">
        <f t="shared" si="5"/>
        <v>#REF!</v>
      </c>
      <c r="F120" t="e">
        <f t="shared" si="6"/>
        <v>#REF!</v>
      </c>
      <c r="G120" t="e">
        <f t="shared" si="7"/>
        <v>#REF!</v>
      </c>
    </row>
    <row r="121" spans="3:7" x14ac:dyDescent="0.25">
      <c r="C121" t="e">
        <f>#REF!</f>
        <v>#REF!</v>
      </c>
      <c r="D121" t="e">
        <f t="shared" si="4"/>
        <v>#REF!</v>
      </c>
      <c r="E121" t="e">
        <f t="shared" si="5"/>
        <v>#REF!</v>
      </c>
      <c r="F121" t="e">
        <f t="shared" si="6"/>
        <v>#REF!</v>
      </c>
      <c r="G121" t="e">
        <f t="shared" si="7"/>
        <v>#REF!</v>
      </c>
    </row>
    <row r="122" spans="3:7" x14ac:dyDescent="0.25">
      <c r="C122" t="e">
        <f>#REF!</f>
        <v>#REF!</v>
      </c>
      <c r="D122" t="e">
        <f t="shared" si="4"/>
        <v>#REF!</v>
      </c>
      <c r="E122" t="e">
        <f t="shared" si="5"/>
        <v>#REF!</v>
      </c>
      <c r="F122" t="e">
        <f t="shared" si="6"/>
        <v>#REF!</v>
      </c>
      <c r="G122" t="e">
        <f t="shared" si="7"/>
        <v>#REF!</v>
      </c>
    </row>
    <row r="123" spans="3:7" x14ac:dyDescent="0.25">
      <c r="C123" t="e">
        <f>#REF!</f>
        <v>#REF!</v>
      </c>
      <c r="D123" t="e">
        <f t="shared" si="4"/>
        <v>#REF!</v>
      </c>
      <c r="E123" t="e">
        <f t="shared" si="5"/>
        <v>#REF!</v>
      </c>
      <c r="F123" t="e">
        <f t="shared" si="6"/>
        <v>#REF!</v>
      </c>
      <c r="G123" t="e">
        <f t="shared" si="7"/>
        <v>#REF!</v>
      </c>
    </row>
    <row r="124" spans="3:7" x14ac:dyDescent="0.25">
      <c r="C124" t="e">
        <f>#REF!</f>
        <v>#REF!</v>
      </c>
      <c r="D124" t="e">
        <f t="shared" si="4"/>
        <v>#REF!</v>
      </c>
      <c r="E124" t="e">
        <f t="shared" si="5"/>
        <v>#REF!</v>
      </c>
      <c r="F124" t="e">
        <f t="shared" si="6"/>
        <v>#REF!</v>
      </c>
      <c r="G124" t="e">
        <f t="shared" si="7"/>
        <v>#REF!</v>
      </c>
    </row>
    <row r="125" spans="3:7" x14ac:dyDescent="0.25">
      <c r="C125" t="e">
        <f>#REF!</f>
        <v>#REF!</v>
      </c>
      <c r="D125" t="e">
        <f t="shared" si="4"/>
        <v>#REF!</v>
      </c>
      <c r="E125" t="e">
        <f t="shared" si="5"/>
        <v>#REF!</v>
      </c>
      <c r="F125" t="e">
        <f t="shared" si="6"/>
        <v>#REF!</v>
      </c>
      <c r="G125" t="e">
        <f t="shared" si="7"/>
        <v>#REF!</v>
      </c>
    </row>
  </sheetData>
  <mergeCells count="1">
    <mergeCell ref="C9:D9"/>
  </mergeCells>
  <pageMargins left="0.7" right="0.7" top="0.75" bottom="0.75" header="0.3" footer="0.3"/>
  <pageSetup paperSize="9" orientation="portrait" horizontalDpi="4294967293"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65"/>
  <sheetViews>
    <sheetView topLeftCell="A3" zoomScale="30" zoomScaleNormal="30" zoomScaleSheetLayoutView="10" workbookViewId="0">
      <pane xSplit="2" ySplit="3" topLeftCell="E26" activePane="bottomRight" state="frozen"/>
      <selection activeCell="F7" sqref="F7"/>
      <selection pane="topRight" activeCell="F7" sqref="F7"/>
      <selection pane="bottomLeft" activeCell="F7" sqref="F7"/>
      <selection pane="bottomRight" activeCell="I22" sqref="I22:I24"/>
    </sheetView>
  </sheetViews>
  <sheetFormatPr defaultColWidth="9.140625" defaultRowHeight="26.25" x14ac:dyDescent="0.4"/>
  <cols>
    <col min="1" max="1" width="41.140625" style="13" customWidth="1"/>
    <col min="2" max="2" width="51.7109375" style="13" customWidth="1"/>
    <col min="3" max="3" width="38.85546875" style="13" customWidth="1"/>
    <col min="4" max="4" width="39.7109375" style="13" customWidth="1"/>
    <col min="5" max="5" width="31.140625" style="13" customWidth="1"/>
    <col min="6" max="6" width="141.85546875" style="13" customWidth="1"/>
    <col min="7" max="7" width="53" style="13" customWidth="1"/>
    <col min="8" max="8" width="46.85546875" style="13" customWidth="1"/>
    <col min="9" max="9" width="39.28515625" style="13" customWidth="1"/>
    <col min="10" max="10" width="37.7109375" style="13" customWidth="1"/>
    <col min="11" max="11" width="40.85546875" style="13" customWidth="1"/>
    <col min="12" max="12" width="36.85546875" style="13" customWidth="1"/>
    <col min="13" max="13" width="42" style="13" customWidth="1"/>
    <col min="14" max="16" width="9.140625" style="13"/>
    <col min="17" max="17" width="27.28515625" style="13" customWidth="1"/>
    <col min="18" max="16384" width="9.140625" style="13"/>
  </cols>
  <sheetData>
    <row r="1" spans="1:12" ht="72" customHeight="1" x14ac:dyDescent="0.4">
      <c r="A1" s="109" t="s">
        <v>415</v>
      </c>
      <c r="B1" s="110"/>
      <c r="C1" s="110"/>
      <c r="D1" s="110"/>
      <c r="E1" s="110"/>
      <c r="F1" s="110"/>
      <c r="G1" s="110"/>
      <c r="H1" s="110"/>
      <c r="I1" s="110"/>
      <c r="J1" s="110"/>
      <c r="K1" s="110"/>
      <c r="L1" s="110"/>
    </row>
    <row r="2" spans="1:12" ht="79.900000000000006" customHeight="1" x14ac:dyDescent="0.4">
      <c r="A2" s="111" t="s">
        <v>186</v>
      </c>
      <c r="B2" s="112"/>
      <c r="C2" s="112"/>
      <c r="D2" s="112"/>
      <c r="E2" s="112"/>
      <c r="F2" s="112"/>
      <c r="G2" s="112"/>
      <c r="H2" s="112"/>
      <c r="I2" s="112"/>
      <c r="J2" s="112"/>
      <c r="K2" s="112"/>
      <c r="L2" s="112"/>
    </row>
    <row r="3" spans="1:12" ht="116.45" customHeight="1" x14ac:dyDescent="0.4">
      <c r="A3" s="113" t="s">
        <v>180</v>
      </c>
      <c r="B3" s="114" t="s">
        <v>185</v>
      </c>
      <c r="C3" s="114" t="s">
        <v>416</v>
      </c>
      <c r="D3" s="115" t="s">
        <v>347</v>
      </c>
      <c r="E3" s="118" t="s">
        <v>349</v>
      </c>
      <c r="F3" s="121" t="s">
        <v>348</v>
      </c>
      <c r="G3" s="126" t="s">
        <v>387</v>
      </c>
      <c r="H3" s="127"/>
      <c r="I3" s="127"/>
      <c r="J3" s="127"/>
      <c r="K3" s="127"/>
      <c r="L3" s="127"/>
    </row>
    <row r="4" spans="1:12" ht="78.75" customHeight="1" x14ac:dyDescent="0.4">
      <c r="A4" s="113"/>
      <c r="B4" s="114"/>
      <c r="C4" s="114"/>
      <c r="D4" s="116"/>
      <c r="E4" s="119"/>
      <c r="F4" s="122"/>
      <c r="G4" s="124" t="s">
        <v>385</v>
      </c>
      <c r="H4" s="125"/>
      <c r="I4" s="128" t="s">
        <v>529</v>
      </c>
      <c r="J4" s="128" t="s">
        <v>390</v>
      </c>
      <c r="K4" s="128" t="s">
        <v>384</v>
      </c>
      <c r="L4" s="128" t="s">
        <v>386</v>
      </c>
    </row>
    <row r="5" spans="1:12" ht="270.75" customHeight="1" x14ac:dyDescent="0.4">
      <c r="A5" s="113"/>
      <c r="B5" s="114"/>
      <c r="C5" s="114"/>
      <c r="D5" s="117"/>
      <c r="E5" s="120"/>
      <c r="F5" s="123"/>
      <c r="G5" s="36" t="s">
        <v>388</v>
      </c>
      <c r="H5" s="36" t="s">
        <v>389</v>
      </c>
      <c r="I5" s="128"/>
      <c r="J5" s="128"/>
      <c r="K5" s="128"/>
      <c r="L5" s="128"/>
    </row>
    <row r="6" spans="1:12" ht="187.15" customHeight="1" x14ac:dyDescent="0.4">
      <c r="A6" s="101" t="s">
        <v>477</v>
      </c>
      <c r="B6" s="21" t="s">
        <v>187</v>
      </c>
      <c r="C6" s="17" t="s">
        <v>188</v>
      </c>
      <c r="D6" s="17" t="s">
        <v>351</v>
      </c>
      <c r="E6" s="17" t="s">
        <v>356</v>
      </c>
      <c r="F6" s="17" t="s">
        <v>481</v>
      </c>
      <c r="G6" s="17"/>
      <c r="H6" s="17" t="s">
        <v>391</v>
      </c>
      <c r="I6" s="17" t="s">
        <v>439</v>
      </c>
      <c r="J6" s="17" t="s">
        <v>392</v>
      </c>
      <c r="K6" s="17" t="s">
        <v>393</v>
      </c>
      <c r="L6" s="34" t="s">
        <v>394</v>
      </c>
    </row>
    <row r="7" spans="1:12" ht="265.5" customHeight="1" x14ac:dyDescent="0.4">
      <c r="A7" s="101"/>
      <c r="B7" s="21" t="s">
        <v>189</v>
      </c>
      <c r="C7" s="17" t="s">
        <v>190</v>
      </c>
      <c r="D7" s="17" t="s">
        <v>354</v>
      </c>
      <c r="E7" s="17" t="s">
        <v>356</v>
      </c>
      <c r="F7" s="17" t="s">
        <v>357</v>
      </c>
      <c r="G7" s="34"/>
      <c r="H7" s="34" t="s">
        <v>396</v>
      </c>
      <c r="I7" s="17" t="s">
        <v>419</v>
      </c>
      <c r="J7" s="34" t="s">
        <v>395</v>
      </c>
      <c r="K7" s="34" t="s">
        <v>393</v>
      </c>
      <c r="L7" s="34" t="s">
        <v>397</v>
      </c>
    </row>
    <row r="8" spans="1:12" ht="228.75" customHeight="1" x14ac:dyDescent="0.4">
      <c r="A8" s="101"/>
      <c r="B8" s="39" t="s">
        <v>191</v>
      </c>
      <c r="C8" s="17" t="s">
        <v>192</v>
      </c>
      <c r="D8" s="17" t="s">
        <v>351</v>
      </c>
      <c r="E8" s="17" t="s">
        <v>356</v>
      </c>
      <c r="F8" s="17" t="s">
        <v>481</v>
      </c>
      <c r="G8" s="17"/>
      <c r="H8" s="17" t="s">
        <v>399</v>
      </c>
      <c r="I8" s="17" t="s">
        <v>419</v>
      </c>
      <c r="J8" s="17" t="s">
        <v>400</v>
      </c>
      <c r="K8" s="17" t="s">
        <v>398</v>
      </c>
      <c r="L8" s="34" t="s">
        <v>394</v>
      </c>
    </row>
    <row r="9" spans="1:12" ht="211.5" customHeight="1" x14ac:dyDescent="0.4">
      <c r="A9" s="101"/>
      <c r="B9" s="39" t="s">
        <v>193</v>
      </c>
      <c r="C9" s="17" t="s">
        <v>210</v>
      </c>
      <c r="D9" s="40" t="s">
        <v>358</v>
      </c>
      <c r="E9" s="17" t="s">
        <v>356</v>
      </c>
      <c r="F9" s="17" t="s">
        <v>480</v>
      </c>
      <c r="G9" s="17"/>
      <c r="H9" s="34" t="s">
        <v>401</v>
      </c>
      <c r="I9" s="17" t="s">
        <v>419</v>
      </c>
      <c r="J9" s="34" t="s">
        <v>402</v>
      </c>
      <c r="K9" s="34" t="s">
        <v>403</v>
      </c>
      <c r="L9" s="34" t="s">
        <v>404</v>
      </c>
    </row>
    <row r="10" spans="1:12" ht="185.25" customHeight="1" thickBot="1" x14ac:dyDescent="0.45">
      <c r="A10" s="102"/>
      <c r="B10" s="41" t="s">
        <v>194</v>
      </c>
      <c r="C10" s="25" t="s">
        <v>195</v>
      </c>
      <c r="D10" s="42" t="s">
        <v>359</v>
      </c>
      <c r="E10" s="25" t="s">
        <v>356</v>
      </c>
      <c r="F10" s="17" t="s">
        <v>480</v>
      </c>
      <c r="G10" s="25"/>
      <c r="H10" s="23" t="s">
        <v>498</v>
      </c>
      <c r="I10" s="23" t="s">
        <v>419</v>
      </c>
      <c r="J10" s="23" t="s">
        <v>402</v>
      </c>
      <c r="K10" s="23" t="s">
        <v>403</v>
      </c>
      <c r="L10" s="23" t="s">
        <v>404</v>
      </c>
    </row>
    <row r="11" spans="1:12" ht="237" customHeight="1" thickTop="1" x14ac:dyDescent="0.4">
      <c r="A11" s="105" t="s">
        <v>196</v>
      </c>
      <c r="B11" s="21" t="s">
        <v>197</v>
      </c>
      <c r="C11" s="18" t="s">
        <v>211</v>
      </c>
      <c r="D11" s="18" t="s">
        <v>351</v>
      </c>
      <c r="E11" s="18" t="s">
        <v>479</v>
      </c>
      <c r="F11" s="17" t="s">
        <v>481</v>
      </c>
      <c r="G11" s="18"/>
      <c r="H11" s="18" t="s">
        <v>501</v>
      </c>
      <c r="I11" s="18" t="s">
        <v>419</v>
      </c>
      <c r="J11" s="18" t="s">
        <v>405</v>
      </c>
      <c r="K11" s="18" t="s">
        <v>393</v>
      </c>
      <c r="L11" s="43" t="s">
        <v>394</v>
      </c>
    </row>
    <row r="12" spans="1:12" ht="255.95" customHeight="1" x14ac:dyDescent="0.4">
      <c r="A12" s="101"/>
      <c r="B12" s="44" t="s">
        <v>198</v>
      </c>
      <c r="C12" s="18" t="s">
        <v>212</v>
      </c>
      <c r="D12" s="17" t="s">
        <v>360</v>
      </c>
      <c r="E12" s="17" t="s">
        <v>479</v>
      </c>
      <c r="F12" s="17" t="s">
        <v>481</v>
      </c>
      <c r="G12" s="17"/>
      <c r="H12" s="34" t="s">
        <v>401</v>
      </c>
      <c r="I12" s="34" t="s">
        <v>419</v>
      </c>
      <c r="J12" s="34" t="s">
        <v>402</v>
      </c>
      <c r="K12" s="34" t="s">
        <v>403</v>
      </c>
      <c r="L12" s="34" t="s">
        <v>404</v>
      </c>
    </row>
    <row r="13" spans="1:12" ht="243" customHeight="1" thickBot="1" x14ac:dyDescent="0.45">
      <c r="A13" s="102"/>
      <c r="B13" s="45" t="s">
        <v>200</v>
      </c>
      <c r="C13" s="25" t="s">
        <v>199</v>
      </c>
      <c r="D13" s="46" t="s">
        <v>361</v>
      </c>
      <c r="E13" s="23" t="s">
        <v>355</v>
      </c>
      <c r="F13" s="23" t="s">
        <v>406</v>
      </c>
      <c r="G13" s="23"/>
      <c r="H13" s="25" t="s">
        <v>407</v>
      </c>
      <c r="I13" s="25" t="s">
        <v>419</v>
      </c>
      <c r="J13" s="25" t="s">
        <v>408</v>
      </c>
      <c r="K13" s="25" t="s">
        <v>409</v>
      </c>
      <c r="L13" s="23" t="s">
        <v>410</v>
      </c>
    </row>
    <row r="14" spans="1:12" ht="93.6" customHeight="1" thickTop="1" x14ac:dyDescent="0.4">
      <c r="A14" s="105" t="s">
        <v>307</v>
      </c>
      <c r="B14" s="47" t="s">
        <v>312</v>
      </c>
      <c r="C14" s="98" t="s">
        <v>309</v>
      </c>
      <c r="D14" s="83" t="s">
        <v>360</v>
      </c>
      <c r="E14" s="83" t="s">
        <v>352</v>
      </c>
      <c r="F14" s="83" t="s">
        <v>353</v>
      </c>
      <c r="G14" s="84" t="s">
        <v>411</v>
      </c>
      <c r="H14" s="96"/>
      <c r="I14" s="84" t="s">
        <v>420</v>
      </c>
      <c r="J14" s="90" t="s">
        <v>412</v>
      </c>
      <c r="K14" s="90" t="s">
        <v>398</v>
      </c>
      <c r="L14" s="93" t="s">
        <v>413</v>
      </c>
    </row>
    <row r="15" spans="1:12" ht="98.25" customHeight="1" x14ac:dyDescent="0.4">
      <c r="A15" s="101"/>
      <c r="B15" s="48" t="s">
        <v>311</v>
      </c>
      <c r="C15" s="99"/>
      <c r="D15" s="84"/>
      <c r="E15" s="84" t="s">
        <v>352</v>
      </c>
      <c r="F15" s="84"/>
      <c r="G15" s="84"/>
      <c r="H15" s="96"/>
      <c r="I15" s="84"/>
      <c r="J15" s="91"/>
      <c r="K15" s="91"/>
      <c r="L15" s="94"/>
    </row>
    <row r="16" spans="1:12" ht="98.25" customHeight="1" x14ac:dyDescent="0.4">
      <c r="A16" s="101"/>
      <c r="B16" s="49" t="s">
        <v>308</v>
      </c>
      <c r="C16" s="99"/>
      <c r="D16" s="84"/>
      <c r="E16" s="84" t="s">
        <v>352</v>
      </c>
      <c r="F16" s="84"/>
      <c r="G16" s="84"/>
      <c r="H16" s="96"/>
      <c r="I16" s="84"/>
      <c r="J16" s="91"/>
      <c r="K16" s="91"/>
      <c r="L16" s="94"/>
    </row>
    <row r="17" spans="1:12" ht="95.45" customHeight="1" thickBot="1" x14ac:dyDescent="0.45">
      <c r="A17" s="102"/>
      <c r="B17" s="41" t="s">
        <v>310</v>
      </c>
      <c r="C17" s="100"/>
      <c r="D17" s="85"/>
      <c r="E17" s="85" t="s">
        <v>352</v>
      </c>
      <c r="F17" s="85"/>
      <c r="G17" s="85"/>
      <c r="H17" s="97"/>
      <c r="I17" s="85"/>
      <c r="J17" s="92"/>
      <c r="K17" s="92"/>
      <c r="L17" s="95"/>
    </row>
    <row r="18" spans="1:12" ht="309" customHeight="1" thickTop="1" x14ac:dyDescent="0.4">
      <c r="A18" s="105" t="s">
        <v>201</v>
      </c>
      <c r="B18" s="50" t="s">
        <v>202</v>
      </c>
      <c r="C18" s="51" t="s">
        <v>203</v>
      </c>
      <c r="D18" s="52" t="s">
        <v>360</v>
      </c>
      <c r="E18" s="18" t="s">
        <v>355</v>
      </c>
      <c r="F18" s="17" t="s">
        <v>482</v>
      </c>
      <c r="G18" s="17"/>
      <c r="H18" s="17" t="s">
        <v>499</v>
      </c>
      <c r="I18" s="17" t="s">
        <v>419</v>
      </c>
      <c r="J18" s="17" t="s">
        <v>405</v>
      </c>
      <c r="K18" s="17" t="s">
        <v>393</v>
      </c>
      <c r="L18" s="34" t="s">
        <v>394</v>
      </c>
    </row>
    <row r="19" spans="1:12" ht="213.6" customHeight="1" thickBot="1" x14ac:dyDescent="0.45">
      <c r="A19" s="102"/>
      <c r="B19" s="53" t="s">
        <v>204</v>
      </c>
      <c r="C19" s="25" t="s">
        <v>213</v>
      </c>
      <c r="D19" s="42" t="s">
        <v>360</v>
      </c>
      <c r="E19" s="25" t="s">
        <v>355</v>
      </c>
      <c r="F19" s="17" t="s">
        <v>482</v>
      </c>
      <c r="G19" s="23"/>
      <c r="H19" s="23" t="s">
        <v>500</v>
      </c>
      <c r="I19" s="23" t="s">
        <v>419</v>
      </c>
      <c r="J19" s="23" t="s">
        <v>405</v>
      </c>
      <c r="K19" s="23" t="s">
        <v>393</v>
      </c>
      <c r="L19" s="23" t="s">
        <v>397</v>
      </c>
    </row>
    <row r="20" spans="1:12" ht="97.15" customHeight="1" thickTop="1" x14ac:dyDescent="0.4">
      <c r="A20" s="105" t="s">
        <v>205</v>
      </c>
      <c r="B20" s="50" t="s">
        <v>502</v>
      </c>
      <c r="C20" s="83" t="s">
        <v>227</v>
      </c>
      <c r="D20" s="84" t="s">
        <v>360</v>
      </c>
      <c r="E20" s="83" t="s">
        <v>479</v>
      </c>
      <c r="F20" s="84" t="s">
        <v>481</v>
      </c>
      <c r="G20" s="84"/>
      <c r="H20" s="86" t="s">
        <v>503</v>
      </c>
      <c r="I20" s="83" t="s">
        <v>439</v>
      </c>
      <c r="J20" s="86"/>
      <c r="K20" s="86" t="s">
        <v>414</v>
      </c>
      <c r="L20" s="81" t="s">
        <v>404</v>
      </c>
    </row>
    <row r="21" spans="1:12" ht="195.6" customHeight="1" thickBot="1" x14ac:dyDescent="0.45">
      <c r="A21" s="102"/>
      <c r="B21" s="53" t="s">
        <v>206</v>
      </c>
      <c r="C21" s="85"/>
      <c r="D21" s="85"/>
      <c r="E21" s="85"/>
      <c r="F21" s="85"/>
      <c r="G21" s="85"/>
      <c r="H21" s="88"/>
      <c r="I21" s="85"/>
      <c r="J21" s="88"/>
      <c r="K21" s="88"/>
      <c r="L21" s="82"/>
    </row>
    <row r="22" spans="1:12" ht="94.5" customHeight="1" thickTop="1" x14ac:dyDescent="0.4">
      <c r="A22" s="106" t="s">
        <v>478</v>
      </c>
      <c r="B22" s="50" t="s">
        <v>209</v>
      </c>
      <c r="C22" s="83" t="s">
        <v>309</v>
      </c>
      <c r="D22" s="83" t="s">
        <v>360</v>
      </c>
      <c r="E22" s="103" t="s">
        <v>352</v>
      </c>
      <c r="F22" s="83" t="s">
        <v>353</v>
      </c>
      <c r="G22" s="83"/>
      <c r="H22" s="86" t="s">
        <v>421</v>
      </c>
      <c r="I22" s="86" t="s">
        <v>425</v>
      </c>
      <c r="J22" s="86" t="s">
        <v>405</v>
      </c>
      <c r="K22" s="86" t="s">
        <v>393</v>
      </c>
      <c r="L22" s="81" t="s">
        <v>394</v>
      </c>
    </row>
    <row r="23" spans="1:12" ht="72.75" customHeight="1" x14ac:dyDescent="0.4">
      <c r="A23" s="107"/>
      <c r="B23" s="54" t="s">
        <v>207</v>
      </c>
      <c r="C23" s="84"/>
      <c r="D23" s="84"/>
      <c r="E23" s="91" t="s">
        <v>352</v>
      </c>
      <c r="F23" s="84"/>
      <c r="G23" s="84"/>
      <c r="H23" s="87"/>
      <c r="I23" s="87"/>
      <c r="J23" s="87"/>
      <c r="K23" s="87"/>
      <c r="L23" s="89"/>
    </row>
    <row r="24" spans="1:12" ht="375" customHeight="1" thickBot="1" x14ac:dyDescent="0.45">
      <c r="A24" s="108"/>
      <c r="B24" s="53" t="s">
        <v>208</v>
      </c>
      <c r="C24" s="85"/>
      <c r="D24" s="85"/>
      <c r="E24" s="92" t="s">
        <v>352</v>
      </c>
      <c r="F24" s="85"/>
      <c r="G24" s="85"/>
      <c r="H24" s="88"/>
      <c r="I24" s="88"/>
      <c r="J24" s="88"/>
      <c r="K24" s="88"/>
      <c r="L24" s="82"/>
    </row>
    <row r="25" spans="1:12" ht="27" thickTop="1" x14ac:dyDescent="0.4"/>
    <row r="65" spans="1:3" ht="114.75" customHeight="1" x14ac:dyDescent="0.4">
      <c r="A65" s="104"/>
      <c r="B65" s="104"/>
      <c r="C65" s="104"/>
    </row>
  </sheetData>
  <sheetProtection formatRows="0"/>
  <mergeCells count="51">
    <mergeCell ref="J4:J5"/>
    <mergeCell ref="K4:K5"/>
    <mergeCell ref="L4:L5"/>
    <mergeCell ref="I4:I5"/>
    <mergeCell ref="I14:I17"/>
    <mergeCell ref="A65:C65"/>
    <mergeCell ref="A18:A19"/>
    <mergeCell ref="A20:A21"/>
    <mergeCell ref="A22:A24"/>
    <mergeCell ref="A1:L1"/>
    <mergeCell ref="A2:L2"/>
    <mergeCell ref="A3:A5"/>
    <mergeCell ref="B3:B5"/>
    <mergeCell ref="C3:C5"/>
    <mergeCell ref="D3:D5"/>
    <mergeCell ref="E3:E5"/>
    <mergeCell ref="F3:F5"/>
    <mergeCell ref="G4:H4"/>
    <mergeCell ref="G3:L3"/>
    <mergeCell ref="A11:A13"/>
    <mergeCell ref="A14:A17"/>
    <mergeCell ref="C22:C24"/>
    <mergeCell ref="C14:C17"/>
    <mergeCell ref="A6:A10"/>
    <mergeCell ref="C20:C21"/>
    <mergeCell ref="F14:F17"/>
    <mergeCell ref="D14:D17"/>
    <mergeCell ref="E14:E17"/>
    <mergeCell ref="D20:D21"/>
    <mergeCell ref="E22:E24"/>
    <mergeCell ref="F22:F24"/>
    <mergeCell ref="E20:E21"/>
    <mergeCell ref="F20:F21"/>
    <mergeCell ref="D22:D24"/>
    <mergeCell ref="G14:G17"/>
    <mergeCell ref="J14:J17"/>
    <mergeCell ref="K14:K17"/>
    <mergeCell ref="L14:L17"/>
    <mergeCell ref="H14:H17"/>
    <mergeCell ref="L20:L21"/>
    <mergeCell ref="G22:G24"/>
    <mergeCell ref="H22:H24"/>
    <mergeCell ref="J22:J24"/>
    <mergeCell ref="K22:K24"/>
    <mergeCell ref="L22:L24"/>
    <mergeCell ref="G20:G21"/>
    <mergeCell ref="H20:H21"/>
    <mergeCell ref="J20:J21"/>
    <mergeCell ref="K20:K21"/>
    <mergeCell ref="I20:I21"/>
    <mergeCell ref="I22:I24"/>
  </mergeCells>
  <pageMargins left="0.23622047244094491" right="0.23622047244094491" top="0.74803149606299213" bottom="0.74803149606299213" header="0.31496062992125984" footer="0.31496062992125984"/>
  <pageSetup paperSize="8" scale="34" fitToHeight="0" orientation="landscape" r:id="rId1"/>
  <headerFooter>
    <oddHeader xml:space="preserve">&amp;COrdine dei Dottori Commercialisti e degli Esperti Contabili
della Circoscrizione del Tribunale di Pordenone&amp;RALL. 3
Trattamento del rischio 2021
</oddHeader>
  </headerFooter>
  <rowBreaks count="1" manualBreakCount="1">
    <brk id="12"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47"/>
  <sheetViews>
    <sheetView topLeftCell="A3" zoomScale="40" zoomScaleNormal="40" zoomScaleSheetLayoutView="10" workbookViewId="0">
      <pane xSplit="2" ySplit="3" topLeftCell="C21" activePane="bottomRight" state="frozen"/>
      <selection activeCell="F7" sqref="F7"/>
      <selection pane="topRight" activeCell="F7" sqref="F7"/>
      <selection pane="bottomLeft" activeCell="F7" sqref="F7"/>
      <selection pane="bottomRight" activeCell="A38" sqref="A38"/>
    </sheetView>
  </sheetViews>
  <sheetFormatPr defaultColWidth="9.140625" defaultRowHeight="26.25" x14ac:dyDescent="0.4"/>
  <cols>
    <col min="1" max="1" width="47.85546875" style="32" customWidth="1"/>
    <col min="2" max="2" width="57.42578125" style="32" customWidth="1"/>
    <col min="3" max="3" width="73.7109375" style="32" customWidth="1"/>
    <col min="4" max="4" width="62.42578125" style="13" customWidth="1"/>
    <col min="5" max="5" width="41.28515625" style="13" customWidth="1"/>
    <col min="6" max="6" width="90.7109375" style="13" customWidth="1"/>
    <col min="7" max="8" width="62.42578125" style="13" customWidth="1"/>
    <col min="9" max="9" width="35.42578125" style="13" customWidth="1"/>
    <col min="10" max="11" width="62.42578125" style="13" customWidth="1"/>
    <col min="12" max="12" width="42.7109375" style="13" customWidth="1"/>
    <col min="13" max="16384" width="9.140625" style="13"/>
  </cols>
  <sheetData>
    <row r="1" spans="1:12" ht="70.5" x14ac:dyDescent="0.4">
      <c r="A1" s="109" t="s">
        <v>415</v>
      </c>
      <c r="B1" s="110"/>
      <c r="C1" s="110"/>
      <c r="D1" s="110"/>
      <c r="E1" s="110"/>
      <c r="F1" s="110"/>
      <c r="G1" s="110"/>
      <c r="H1" s="110"/>
      <c r="I1" s="110"/>
      <c r="J1" s="110"/>
      <c r="K1" s="110"/>
      <c r="L1" s="110"/>
    </row>
    <row r="2" spans="1:12" ht="61.5" x14ac:dyDescent="0.4">
      <c r="A2" s="111" t="s">
        <v>417</v>
      </c>
      <c r="B2" s="112"/>
      <c r="C2" s="112"/>
      <c r="D2" s="112"/>
      <c r="E2" s="112"/>
      <c r="F2" s="112"/>
      <c r="G2" s="112"/>
      <c r="H2" s="112"/>
      <c r="I2" s="112"/>
      <c r="J2" s="112"/>
      <c r="K2" s="112"/>
      <c r="L2" s="112"/>
    </row>
    <row r="3" spans="1:12" ht="61.5" x14ac:dyDescent="0.4">
      <c r="A3" s="113" t="s">
        <v>180</v>
      </c>
      <c r="B3" s="114" t="s">
        <v>185</v>
      </c>
      <c r="C3" s="114" t="s">
        <v>416</v>
      </c>
      <c r="D3" s="115" t="s">
        <v>347</v>
      </c>
      <c r="E3" s="118" t="s">
        <v>349</v>
      </c>
      <c r="F3" s="121" t="s">
        <v>348</v>
      </c>
      <c r="G3" s="126" t="s">
        <v>387</v>
      </c>
      <c r="H3" s="127"/>
      <c r="I3" s="127"/>
      <c r="J3" s="127"/>
      <c r="K3" s="127"/>
      <c r="L3" s="127"/>
    </row>
    <row r="4" spans="1:12" x14ac:dyDescent="0.4">
      <c r="A4" s="113"/>
      <c r="B4" s="114"/>
      <c r="C4" s="114"/>
      <c r="D4" s="116"/>
      <c r="E4" s="119"/>
      <c r="F4" s="122"/>
      <c r="G4" s="124" t="s">
        <v>385</v>
      </c>
      <c r="H4" s="125"/>
      <c r="I4" s="128" t="s">
        <v>529</v>
      </c>
      <c r="J4" s="128" t="s">
        <v>390</v>
      </c>
      <c r="K4" s="128" t="s">
        <v>384</v>
      </c>
      <c r="L4" s="128" t="s">
        <v>386</v>
      </c>
    </row>
    <row r="5" spans="1:12" ht="27" thickBot="1" x14ac:dyDescent="0.45">
      <c r="A5" s="113"/>
      <c r="B5" s="114"/>
      <c r="C5" s="114"/>
      <c r="D5" s="117"/>
      <c r="E5" s="120"/>
      <c r="F5" s="123"/>
      <c r="G5" s="36" t="s">
        <v>388</v>
      </c>
      <c r="H5" s="36" t="s">
        <v>389</v>
      </c>
      <c r="I5" s="128"/>
      <c r="J5" s="128"/>
      <c r="K5" s="128"/>
      <c r="L5" s="128"/>
    </row>
    <row r="6" spans="1:12" ht="343.15" customHeight="1" x14ac:dyDescent="0.4">
      <c r="A6" s="55" t="s">
        <v>275</v>
      </c>
      <c r="B6" s="134" t="s">
        <v>276</v>
      </c>
      <c r="C6" s="137" t="s">
        <v>299</v>
      </c>
      <c r="D6" s="139" t="s">
        <v>351</v>
      </c>
      <c r="E6" s="139" t="s">
        <v>363</v>
      </c>
      <c r="F6" s="133" t="s">
        <v>364</v>
      </c>
      <c r="G6" s="133" t="s">
        <v>429</v>
      </c>
      <c r="H6" s="17" t="s">
        <v>422</v>
      </c>
      <c r="I6" s="34" t="s">
        <v>425</v>
      </c>
      <c r="J6" s="17" t="s">
        <v>427</v>
      </c>
      <c r="K6" s="17" t="s">
        <v>428</v>
      </c>
      <c r="L6" s="17" t="s">
        <v>430</v>
      </c>
    </row>
    <row r="7" spans="1:12" ht="143.44999999999999" customHeight="1" x14ac:dyDescent="0.4">
      <c r="A7" s="56"/>
      <c r="B7" s="135"/>
      <c r="C7" s="138"/>
      <c r="D7" s="87"/>
      <c r="E7" s="87"/>
      <c r="F7" s="84"/>
      <c r="G7" s="84"/>
      <c r="H7" s="17" t="s">
        <v>483</v>
      </c>
      <c r="I7" s="34" t="s">
        <v>419</v>
      </c>
      <c r="J7" s="17" t="s">
        <v>426</v>
      </c>
      <c r="K7" s="17" t="s">
        <v>431</v>
      </c>
      <c r="L7" s="17" t="s">
        <v>430</v>
      </c>
    </row>
    <row r="8" spans="1:12" ht="171" customHeight="1" x14ac:dyDescent="0.4">
      <c r="A8" s="56"/>
      <c r="B8" s="135"/>
      <c r="C8" s="138"/>
      <c r="D8" s="87"/>
      <c r="E8" s="87"/>
      <c r="F8" s="84"/>
      <c r="G8" s="84"/>
      <c r="H8" s="17" t="s">
        <v>423</v>
      </c>
      <c r="I8" s="34" t="s">
        <v>425</v>
      </c>
      <c r="J8" s="17" t="s">
        <v>427</v>
      </c>
      <c r="K8" s="17" t="s">
        <v>428</v>
      </c>
      <c r="L8" s="17" t="s">
        <v>432</v>
      </c>
    </row>
    <row r="9" spans="1:12" ht="108" customHeight="1" thickBot="1" x14ac:dyDescent="0.45">
      <c r="A9" s="56"/>
      <c r="B9" s="136"/>
      <c r="C9" s="132"/>
      <c r="D9" s="88"/>
      <c r="E9" s="88"/>
      <c r="F9" s="85"/>
      <c r="G9" s="85"/>
      <c r="H9" s="25" t="s">
        <v>424</v>
      </c>
      <c r="I9" s="25" t="s">
        <v>425</v>
      </c>
      <c r="J9" s="25" t="s">
        <v>392</v>
      </c>
      <c r="K9" s="25" t="s">
        <v>431</v>
      </c>
      <c r="L9" s="25" t="s">
        <v>430</v>
      </c>
    </row>
    <row r="10" spans="1:12" ht="289.5" thickTop="1" x14ac:dyDescent="0.4">
      <c r="A10" s="141" t="s">
        <v>277</v>
      </c>
      <c r="B10" s="57" t="s">
        <v>278</v>
      </c>
      <c r="C10" s="131" t="s">
        <v>301</v>
      </c>
      <c r="D10" s="83" t="s">
        <v>365</v>
      </c>
      <c r="E10" s="83" t="s">
        <v>363</v>
      </c>
      <c r="F10" s="83" t="s">
        <v>364</v>
      </c>
      <c r="G10" s="83" t="s">
        <v>437</v>
      </c>
      <c r="H10" s="58" t="s">
        <v>504</v>
      </c>
      <c r="I10" s="34" t="s">
        <v>419</v>
      </c>
      <c r="J10" s="51" t="s">
        <v>427</v>
      </c>
      <c r="K10" s="51" t="s">
        <v>431</v>
      </c>
      <c r="L10" s="83" t="s">
        <v>438</v>
      </c>
    </row>
    <row r="11" spans="1:12" ht="206.25" customHeight="1" x14ac:dyDescent="0.4">
      <c r="A11" s="135"/>
      <c r="B11" s="59" t="s">
        <v>279</v>
      </c>
      <c r="C11" s="138"/>
      <c r="D11" s="84"/>
      <c r="E11" s="84"/>
      <c r="F11" s="84"/>
      <c r="G11" s="84"/>
      <c r="H11" s="60" t="s">
        <v>433</v>
      </c>
      <c r="I11" s="17" t="s">
        <v>419</v>
      </c>
      <c r="J11" s="17" t="s">
        <v>427</v>
      </c>
      <c r="K11" s="17" t="s">
        <v>428</v>
      </c>
      <c r="L11" s="84"/>
    </row>
    <row r="12" spans="1:12" ht="225" customHeight="1" x14ac:dyDescent="0.4">
      <c r="A12" s="135"/>
      <c r="B12" s="59" t="s">
        <v>280</v>
      </c>
      <c r="C12" s="138"/>
      <c r="D12" s="84"/>
      <c r="E12" s="84"/>
      <c r="F12" s="84"/>
      <c r="G12" s="84"/>
      <c r="H12" s="60" t="s">
        <v>434</v>
      </c>
      <c r="I12" s="17" t="s">
        <v>419</v>
      </c>
      <c r="J12" s="17" t="s">
        <v>427</v>
      </c>
      <c r="K12" s="17" t="s">
        <v>428</v>
      </c>
      <c r="L12" s="84"/>
    </row>
    <row r="13" spans="1:12" ht="356.25" customHeight="1" x14ac:dyDescent="0.4">
      <c r="A13" s="135"/>
      <c r="B13" s="59" t="s">
        <v>302</v>
      </c>
      <c r="C13" s="138"/>
      <c r="D13" s="84"/>
      <c r="E13" s="84"/>
      <c r="F13" s="84"/>
      <c r="G13" s="84"/>
      <c r="H13" s="60" t="s">
        <v>505</v>
      </c>
      <c r="I13" s="17" t="s">
        <v>419</v>
      </c>
      <c r="J13" s="17" t="s">
        <v>427</v>
      </c>
      <c r="K13" s="17" t="s">
        <v>431</v>
      </c>
      <c r="L13" s="84"/>
    </row>
    <row r="14" spans="1:12" ht="362.25" customHeight="1" x14ac:dyDescent="0.4">
      <c r="A14" s="135"/>
      <c r="B14" s="59" t="s">
        <v>281</v>
      </c>
      <c r="C14" s="138"/>
      <c r="D14" s="84"/>
      <c r="E14" s="84"/>
      <c r="F14" s="84"/>
      <c r="G14" s="84"/>
      <c r="H14" s="60" t="s">
        <v>435</v>
      </c>
      <c r="I14" s="17" t="s">
        <v>419</v>
      </c>
      <c r="J14" s="17" t="s">
        <v>427</v>
      </c>
      <c r="K14" s="17" t="s">
        <v>431</v>
      </c>
      <c r="L14" s="84"/>
    </row>
    <row r="15" spans="1:12" ht="388.5" customHeight="1" x14ac:dyDescent="0.4">
      <c r="A15" s="135"/>
      <c r="B15" s="59" t="s">
        <v>282</v>
      </c>
      <c r="C15" s="138"/>
      <c r="D15" s="84"/>
      <c r="E15" s="84"/>
      <c r="F15" s="84"/>
      <c r="G15" s="84"/>
      <c r="H15" s="60" t="s">
        <v>506</v>
      </c>
      <c r="I15" s="17" t="s">
        <v>419</v>
      </c>
      <c r="J15" s="17" t="s">
        <v>427</v>
      </c>
      <c r="K15" s="17" t="s">
        <v>428</v>
      </c>
      <c r="L15" s="84"/>
    </row>
    <row r="16" spans="1:12" ht="105.75" thickBot="1" x14ac:dyDescent="0.45">
      <c r="A16" s="135"/>
      <c r="B16" s="61" t="s">
        <v>300</v>
      </c>
      <c r="C16" s="132"/>
      <c r="D16" s="85"/>
      <c r="E16" s="85"/>
      <c r="F16" s="85"/>
      <c r="G16" s="85"/>
      <c r="H16" s="62" t="s">
        <v>436</v>
      </c>
      <c r="I16" s="34" t="s">
        <v>419</v>
      </c>
      <c r="J16" s="25" t="s">
        <v>427</v>
      </c>
      <c r="K16" s="25" t="s">
        <v>428</v>
      </c>
      <c r="L16" s="85"/>
    </row>
    <row r="17" spans="1:12" ht="143.44999999999999" customHeight="1" thickTop="1" x14ac:dyDescent="0.4">
      <c r="A17" s="141" t="s">
        <v>283</v>
      </c>
      <c r="B17" s="57" t="s">
        <v>284</v>
      </c>
      <c r="C17" s="131" t="s">
        <v>304</v>
      </c>
      <c r="D17" s="83" t="s">
        <v>365</v>
      </c>
      <c r="E17" s="83" t="s">
        <v>363</v>
      </c>
      <c r="F17" s="83" t="s">
        <v>364</v>
      </c>
      <c r="G17" s="83"/>
      <c r="H17" s="58" t="s">
        <v>440</v>
      </c>
      <c r="I17" s="51" t="s">
        <v>419</v>
      </c>
      <c r="J17" s="51" t="s">
        <v>427</v>
      </c>
      <c r="K17" s="51" t="s">
        <v>431</v>
      </c>
      <c r="L17" s="51" t="s">
        <v>397</v>
      </c>
    </row>
    <row r="18" spans="1:12" ht="145.15" customHeight="1" x14ac:dyDescent="0.4">
      <c r="A18" s="135"/>
      <c r="B18" s="59" t="s">
        <v>285</v>
      </c>
      <c r="C18" s="138"/>
      <c r="D18" s="84"/>
      <c r="E18" s="84"/>
      <c r="F18" s="84"/>
      <c r="G18" s="84"/>
      <c r="H18" s="60" t="s">
        <v>441</v>
      </c>
      <c r="I18" s="17" t="s">
        <v>419</v>
      </c>
      <c r="J18" s="17" t="s">
        <v>426</v>
      </c>
      <c r="K18" s="17" t="s">
        <v>428</v>
      </c>
      <c r="L18" s="17" t="s">
        <v>438</v>
      </c>
    </row>
    <row r="19" spans="1:12" ht="52.5" x14ac:dyDescent="0.4">
      <c r="A19" s="135"/>
      <c r="B19" s="59" t="s">
        <v>286</v>
      </c>
      <c r="C19" s="138"/>
      <c r="D19" s="84"/>
      <c r="E19" s="84"/>
      <c r="F19" s="84"/>
      <c r="G19" s="84"/>
      <c r="H19" s="142" t="s">
        <v>507</v>
      </c>
      <c r="I19" s="133" t="s">
        <v>419</v>
      </c>
      <c r="J19" s="133" t="s">
        <v>442</v>
      </c>
      <c r="K19" s="133" t="s">
        <v>428</v>
      </c>
      <c r="L19" s="133" t="s">
        <v>443</v>
      </c>
    </row>
    <row r="20" spans="1:12" x14ac:dyDescent="0.4">
      <c r="A20" s="135"/>
      <c r="B20" s="59" t="s">
        <v>303</v>
      </c>
      <c r="C20" s="138"/>
      <c r="D20" s="84"/>
      <c r="E20" s="84"/>
      <c r="F20" s="84"/>
      <c r="G20" s="84"/>
      <c r="H20" s="143"/>
      <c r="I20" s="84"/>
      <c r="J20" s="84"/>
      <c r="K20" s="84"/>
      <c r="L20" s="84"/>
    </row>
    <row r="21" spans="1:12" x14ac:dyDescent="0.4">
      <c r="A21" s="135"/>
      <c r="B21" s="59" t="s">
        <v>287</v>
      </c>
      <c r="C21" s="138"/>
      <c r="D21" s="84"/>
      <c r="E21" s="84"/>
      <c r="F21" s="84"/>
      <c r="G21" s="84"/>
      <c r="H21" s="143"/>
      <c r="I21" s="84"/>
      <c r="J21" s="84"/>
      <c r="K21" s="84"/>
      <c r="L21" s="84"/>
    </row>
    <row r="22" spans="1:12" ht="52.5" x14ac:dyDescent="0.4">
      <c r="A22" s="135"/>
      <c r="B22" s="59" t="s">
        <v>288</v>
      </c>
      <c r="C22" s="138"/>
      <c r="D22" s="84"/>
      <c r="E22" s="84"/>
      <c r="F22" s="84"/>
      <c r="G22" s="84"/>
      <c r="H22" s="143"/>
      <c r="I22" s="84"/>
      <c r="J22" s="84"/>
      <c r="K22" s="84"/>
      <c r="L22" s="84"/>
    </row>
    <row r="23" spans="1:12" ht="52.5" x14ac:dyDescent="0.4">
      <c r="A23" s="135"/>
      <c r="B23" s="59" t="s">
        <v>290</v>
      </c>
      <c r="C23" s="138"/>
      <c r="D23" s="84"/>
      <c r="E23" s="84"/>
      <c r="F23" s="84"/>
      <c r="G23" s="84"/>
      <c r="H23" s="143"/>
      <c r="I23" s="84"/>
      <c r="J23" s="84"/>
      <c r="K23" s="84"/>
      <c r="L23" s="84"/>
    </row>
    <row r="24" spans="1:12" x14ac:dyDescent="0.4">
      <c r="A24" s="135"/>
      <c r="B24" s="59" t="s">
        <v>289</v>
      </c>
      <c r="C24" s="138"/>
      <c r="D24" s="84"/>
      <c r="E24" s="84"/>
      <c r="F24" s="84"/>
      <c r="G24" s="84"/>
      <c r="H24" s="143"/>
      <c r="I24" s="84"/>
      <c r="J24" s="84"/>
      <c r="K24" s="84"/>
      <c r="L24" s="84"/>
    </row>
    <row r="25" spans="1:12" ht="27" thickBot="1" x14ac:dyDescent="0.45">
      <c r="A25" s="136"/>
      <c r="B25" s="61" t="s">
        <v>291</v>
      </c>
      <c r="C25" s="132"/>
      <c r="D25" s="85"/>
      <c r="E25" s="85"/>
      <c r="F25" s="85"/>
      <c r="G25" s="85"/>
      <c r="H25" s="144"/>
      <c r="I25" s="85"/>
      <c r="J25" s="85"/>
      <c r="K25" s="85"/>
      <c r="L25" s="85"/>
    </row>
    <row r="26" spans="1:12" ht="52.15" customHeight="1" thickTop="1" x14ac:dyDescent="0.4">
      <c r="A26" s="141" t="s">
        <v>292</v>
      </c>
      <c r="B26" s="57" t="s">
        <v>293</v>
      </c>
      <c r="C26" s="138" t="s">
        <v>305</v>
      </c>
      <c r="D26" s="83" t="s">
        <v>365</v>
      </c>
      <c r="E26" s="83" t="s">
        <v>363</v>
      </c>
      <c r="F26" s="83" t="s">
        <v>364</v>
      </c>
      <c r="G26" s="83" t="s">
        <v>450</v>
      </c>
      <c r="H26" s="145" t="s">
        <v>451</v>
      </c>
      <c r="I26" s="83" t="s">
        <v>419</v>
      </c>
      <c r="J26" s="83" t="s">
        <v>536</v>
      </c>
      <c r="K26" s="83" t="s">
        <v>431</v>
      </c>
      <c r="L26" s="83" t="s">
        <v>443</v>
      </c>
    </row>
    <row r="27" spans="1:12" ht="78.75" x14ac:dyDescent="0.4">
      <c r="A27" s="135"/>
      <c r="B27" s="59" t="s">
        <v>294</v>
      </c>
      <c r="C27" s="138"/>
      <c r="D27" s="84"/>
      <c r="E27" s="84"/>
      <c r="F27" s="84"/>
      <c r="G27" s="84"/>
      <c r="H27" s="146"/>
      <c r="I27" s="84"/>
      <c r="J27" s="84"/>
      <c r="K27" s="84"/>
      <c r="L27" s="84"/>
    </row>
    <row r="28" spans="1:12" ht="52.5" x14ac:dyDescent="0.4">
      <c r="A28" s="135"/>
      <c r="B28" s="59" t="s">
        <v>295</v>
      </c>
      <c r="C28" s="138"/>
      <c r="D28" s="84"/>
      <c r="E28" s="84"/>
      <c r="F28" s="84"/>
      <c r="G28" s="84"/>
      <c r="H28" s="146"/>
      <c r="I28" s="84"/>
      <c r="J28" s="84"/>
      <c r="K28" s="84"/>
      <c r="L28" s="84"/>
    </row>
    <row r="29" spans="1:12" ht="120" customHeight="1" thickBot="1" x14ac:dyDescent="0.45">
      <c r="A29" s="136"/>
      <c r="B29" s="63" t="s">
        <v>296</v>
      </c>
      <c r="C29" s="132"/>
      <c r="D29" s="84"/>
      <c r="E29" s="84"/>
      <c r="F29" s="84"/>
      <c r="G29" s="85"/>
      <c r="H29" s="147"/>
      <c r="I29" s="85"/>
      <c r="J29" s="85"/>
      <c r="K29" s="85"/>
      <c r="L29" s="85"/>
    </row>
    <row r="30" spans="1:12" ht="120" customHeight="1" thickTop="1" x14ac:dyDescent="0.4">
      <c r="A30" s="141" t="s">
        <v>297</v>
      </c>
      <c r="B30" s="57" t="s">
        <v>306</v>
      </c>
      <c r="C30" s="131" t="s">
        <v>335</v>
      </c>
      <c r="D30" s="98" t="s">
        <v>361</v>
      </c>
      <c r="E30" s="98" t="s">
        <v>352</v>
      </c>
      <c r="F30" s="98" t="s">
        <v>353</v>
      </c>
      <c r="G30" s="83" t="s">
        <v>450</v>
      </c>
      <c r="H30" s="58" t="s">
        <v>444</v>
      </c>
      <c r="I30" s="24" t="s">
        <v>425</v>
      </c>
      <c r="J30" s="51" t="s">
        <v>446</v>
      </c>
      <c r="K30" s="51" t="s">
        <v>447</v>
      </c>
      <c r="L30" s="51" t="s">
        <v>448</v>
      </c>
    </row>
    <row r="31" spans="1:12" ht="189.6" customHeight="1" thickBot="1" x14ac:dyDescent="0.45">
      <c r="A31" s="136"/>
      <c r="B31" s="61" t="s">
        <v>298</v>
      </c>
      <c r="C31" s="132"/>
      <c r="D31" s="100"/>
      <c r="E31" s="100"/>
      <c r="F31" s="100"/>
      <c r="G31" s="85"/>
      <c r="H31" s="25" t="s">
        <v>445</v>
      </c>
      <c r="I31" s="23" t="s">
        <v>425</v>
      </c>
      <c r="J31" s="25" t="s">
        <v>446</v>
      </c>
      <c r="K31" s="25" t="s">
        <v>447</v>
      </c>
      <c r="L31" s="25" t="s">
        <v>449</v>
      </c>
    </row>
    <row r="32" spans="1:12" ht="53.25" thickTop="1" x14ac:dyDescent="0.4">
      <c r="A32" s="141" t="s">
        <v>531</v>
      </c>
      <c r="B32" s="79" t="s">
        <v>306</v>
      </c>
      <c r="C32" s="131" t="s">
        <v>532</v>
      </c>
      <c r="D32" s="131" t="s">
        <v>365</v>
      </c>
      <c r="E32" s="129" t="s">
        <v>363</v>
      </c>
      <c r="F32" s="129" t="s">
        <v>364</v>
      </c>
      <c r="G32" s="129" t="s">
        <v>450</v>
      </c>
      <c r="H32" s="129" t="s">
        <v>533</v>
      </c>
      <c r="I32" s="129" t="s">
        <v>419</v>
      </c>
      <c r="J32" s="129" t="s">
        <v>534</v>
      </c>
      <c r="K32" s="129" t="s">
        <v>447</v>
      </c>
      <c r="L32" s="129" t="s">
        <v>449</v>
      </c>
    </row>
    <row r="33" spans="1:12" ht="165" customHeight="1" thickBot="1" x14ac:dyDescent="0.45">
      <c r="A33" s="136"/>
      <c r="B33" s="25" t="s">
        <v>535</v>
      </c>
      <c r="C33" s="132"/>
      <c r="D33" s="132"/>
      <c r="E33" s="130"/>
      <c r="F33" s="130"/>
      <c r="G33" s="130"/>
      <c r="H33" s="130"/>
      <c r="I33" s="130"/>
      <c r="J33" s="130"/>
      <c r="K33" s="130"/>
      <c r="L33" s="130"/>
    </row>
    <row r="34" spans="1:12" ht="27" thickTop="1" x14ac:dyDescent="0.4"/>
    <row r="47" spans="1:12" x14ac:dyDescent="0.4">
      <c r="A47" s="140"/>
      <c r="B47" s="140"/>
      <c r="C47" s="140"/>
    </row>
  </sheetData>
  <sheetProtection formatRows="0"/>
  <mergeCells count="67">
    <mergeCell ref="L26:L29"/>
    <mergeCell ref="K26:K29"/>
    <mergeCell ref="J26:J29"/>
    <mergeCell ref="G30:G31"/>
    <mergeCell ref="H26:H29"/>
    <mergeCell ref="G26:G29"/>
    <mergeCell ref="I26:I29"/>
    <mergeCell ref="G10:G16"/>
    <mergeCell ref="L10:L16"/>
    <mergeCell ref="G17:G25"/>
    <mergeCell ref="H19:H25"/>
    <mergeCell ref="I19:I25"/>
    <mergeCell ref="K19:K25"/>
    <mergeCell ref="J19:J25"/>
    <mergeCell ref="L19:L25"/>
    <mergeCell ref="A1:L1"/>
    <mergeCell ref="A2:L2"/>
    <mergeCell ref="A3:A5"/>
    <mergeCell ref="B3:B5"/>
    <mergeCell ref="C3:C5"/>
    <mergeCell ref="D3:D5"/>
    <mergeCell ref="E3:E5"/>
    <mergeCell ref="F3:F5"/>
    <mergeCell ref="G3:L3"/>
    <mergeCell ref="G4:H4"/>
    <mergeCell ref="J4:J5"/>
    <mergeCell ref="K4:K5"/>
    <mergeCell ref="L4:L5"/>
    <mergeCell ref="I4:I5"/>
    <mergeCell ref="C10:C16"/>
    <mergeCell ref="A47:C47"/>
    <mergeCell ref="A10:A16"/>
    <mergeCell ref="C17:C25"/>
    <mergeCell ref="C30:C31"/>
    <mergeCell ref="C26:C29"/>
    <mergeCell ref="A26:A29"/>
    <mergeCell ref="A30:A31"/>
    <mergeCell ref="A17:A25"/>
    <mergeCell ref="A32:A33"/>
    <mergeCell ref="C32:C33"/>
    <mergeCell ref="D10:D16"/>
    <mergeCell ref="E10:E16"/>
    <mergeCell ref="F10:F16"/>
    <mergeCell ref="D17:D25"/>
    <mergeCell ref="E17:E25"/>
    <mergeCell ref="F17:F25"/>
    <mergeCell ref="E30:E31"/>
    <mergeCell ref="F30:F31"/>
    <mergeCell ref="D26:D29"/>
    <mergeCell ref="E26:E29"/>
    <mergeCell ref="F26:F29"/>
    <mergeCell ref="D30:D31"/>
    <mergeCell ref="G6:G9"/>
    <mergeCell ref="B6:B9"/>
    <mergeCell ref="C6:C9"/>
    <mergeCell ref="D6:D9"/>
    <mergeCell ref="E6:E9"/>
    <mergeCell ref="F6:F9"/>
    <mergeCell ref="I32:I33"/>
    <mergeCell ref="J32:J33"/>
    <mergeCell ref="K32:K33"/>
    <mergeCell ref="L32:L33"/>
    <mergeCell ref="D32:D33"/>
    <mergeCell ref="E32:E33"/>
    <mergeCell ref="F32:F33"/>
    <mergeCell ref="G32:G33"/>
    <mergeCell ref="H32:H33"/>
  </mergeCells>
  <pageMargins left="0.23622047244094491" right="0.23622047244094491" top="0.74803149606299213" bottom="0.74803149606299213" header="0.31496062992125984" footer="0.31496062992125984"/>
  <pageSetup paperSize="8" scale="29" fitToHeight="0" orientation="landscape" r:id="rId1"/>
  <headerFooter>
    <oddHeader xml:space="preserve">&amp;COrdine dei Dottori Commercialisti e degli Esperti Contabili
della Circoscrizione del Tribunale di Pordenone&amp;RALL. 3
Trattamento del rischio 2021
</oddHeader>
  </headerFooter>
  <rowBreaks count="1" manualBreakCount="1">
    <brk id="13"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98140-2A3A-44F2-8A62-693A6F4B8560}">
  <sheetPr>
    <pageSetUpPr fitToPage="1"/>
  </sheetPr>
  <dimension ref="A1:F18"/>
  <sheetViews>
    <sheetView tabSelected="1" zoomScale="40" zoomScaleNormal="40" zoomScaleSheetLayoutView="10" workbookViewId="0">
      <selection activeCell="C17" sqref="C17"/>
    </sheetView>
  </sheetViews>
  <sheetFormatPr defaultColWidth="9.140625" defaultRowHeight="26.25" x14ac:dyDescent="0.4"/>
  <cols>
    <col min="1" max="1" width="68.28515625" style="32" customWidth="1"/>
    <col min="2" max="2" width="96.28515625" style="32" customWidth="1"/>
    <col min="3" max="3" width="62.42578125" style="13" customWidth="1"/>
    <col min="4" max="4" width="41.28515625" style="13" customWidth="1"/>
    <col min="5" max="5" width="90.7109375" style="13" customWidth="1"/>
    <col min="6" max="6" width="200.42578125" style="13" customWidth="1"/>
    <col min="7" max="16384" width="9.140625" style="13"/>
  </cols>
  <sheetData>
    <row r="1" spans="1:6" ht="70.5" x14ac:dyDescent="0.4">
      <c r="A1" s="109" t="s">
        <v>538</v>
      </c>
      <c r="B1" s="110"/>
      <c r="C1" s="110"/>
      <c r="D1" s="110"/>
      <c r="E1" s="110"/>
      <c r="F1" s="110"/>
    </row>
    <row r="2" spans="1:6" ht="61.5" x14ac:dyDescent="0.4">
      <c r="A2" s="111" t="s">
        <v>539</v>
      </c>
      <c r="B2" s="112"/>
      <c r="C2" s="112"/>
      <c r="D2" s="112"/>
      <c r="E2" s="112"/>
      <c r="F2" s="112"/>
    </row>
    <row r="3" spans="1:6" ht="61.5" x14ac:dyDescent="0.4">
      <c r="A3" s="113" t="s">
        <v>180</v>
      </c>
      <c r="B3" s="114" t="s">
        <v>416</v>
      </c>
      <c r="C3" s="115" t="s">
        <v>347</v>
      </c>
      <c r="D3" s="118" t="s">
        <v>349</v>
      </c>
      <c r="E3" s="121" t="s">
        <v>348</v>
      </c>
      <c r="F3" s="77" t="s">
        <v>387</v>
      </c>
    </row>
    <row r="4" spans="1:6" ht="26.25" customHeight="1" x14ac:dyDescent="0.4">
      <c r="A4" s="113"/>
      <c r="B4" s="114"/>
      <c r="C4" s="116"/>
      <c r="D4" s="119"/>
      <c r="E4" s="122"/>
      <c r="F4" s="76" t="s">
        <v>540</v>
      </c>
    </row>
    <row r="5" spans="1:6" ht="27" thickBot="1" x14ac:dyDescent="0.45">
      <c r="A5" s="113"/>
      <c r="B5" s="114"/>
      <c r="C5" s="117"/>
      <c r="D5" s="120"/>
      <c r="E5" s="123"/>
      <c r="F5" s="36" t="s">
        <v>389</v>
      </c>
    </row>
    <row r="6" spans="1:6" ht="211.5" thickTop="1" thickBot="1" x14ac:dyDescent="0.45">
      <c r="A6" s="78" t="s">
        <v>541</v>
      </c>
      <c r="B6" s="175" t="s">
        <v>542</v>
      </c>
      <c r="C6" s="71" t="s">
        <v>543</v>
      </c>
      <c r="D6" s="71" t="s">
        <v>363</v>
      </c>
      <c r="E6" s="71" t="s">
        <v>364</v>
      </c>
      <c r="F6" s="71" t="s">
        <v>544</v>
      </c>
    </row>
    <row r="7" spans="1:6" ht="337.9" customHeight="1" thickTop="1" thickBot="1" x14ac:dyDescent="0.45">
      <c r="A7" s="78" t="s">
        <v>545</v>
      </c>
      <c r="B7" s="175" t="s">
        <v>546</v>
      </c>
      <c r="C7" s="71" t="s">
        <v>543</v>
      </c>
      <c r="D7" s="71" t="s">
        <v>363</v>
      </c>
      <c r="E7" s="71" t="s">
        <v>364</v>
      </c>
      <c r="F7" s="71" t="s">
        <v>547</v>
      </c>
    </row>
    <row r="8" spans="1:6" ht="233.45" customHeight="1" thickTop="1" thickBot="1" x14ac:dyDescent="0.45">
      <c r="A8" s="78" t="s">
        <v>548</v>
      </c>
      <c r="B8" s="175" t="s">
        <v>549</v>
      </c>
      <c r="C8" s="71" t="s">
        <v>543</v>
      </c>
      <c r="D8" s="71" t="s">
        <v>363</v>
      </c>
      <c r="E8" s="71" t="s">
        <v>364</v>
      </c>
      <c r="F8" s="71" t="s">
        <v>550</v>
      </c>
    </row>
    <row r="9" spans="1:6" ht="211.5" thickTop="1" thickBot="1" x14ac:dyDescent="0.45">
      <c r="A9" s="78" t="s">
        <v>551</v>
      </c>
      <c r="B9" s="175" t="s">
        <v>552</v>
      </c>
      <c r="C9" s="71" t="s">
        <v>543</v>
      </c>
      <c r="D9" s="71" t="s">
        <v>363</v>
      </c>
      <c r="E9" s="71" t="s">
        <v>364</v>
      </c>
      <c r="F9" s="71" t="s">
        <v>553</v>
      </c>
    </row>
    <row r="10" spans="1:6" ht="409.6" thickTop="1" thickBot="1" x14ac:dyDescent="0.45">
      <c r="A10" s="78" t="s">
        <v>554</v>
      </c>
      <c r="B10" s="175" t="s">
        <v>555</v>
      </c>
      <c r="C10" s="71" t="s">
        <v>543</v>
      </c>
      <c r="D10" s="71" t="s">
        <v>363</v>
      </c>
      <c r="E10" s="71" t="s">
        <v>364</v>
      </c>
      <c r="F10" s="71" t="s">
        <v>556</v>
      </c>
    </row>
    <row r="11" spans="1:6" ht="395.25" thickTop="1" thickBot="1" x14ac:dyDescent="0.45">
      <c r="A11" s="78" t="s">
        <v>557</v>
      </c>
      <c r="B11" s="175" t="s">
        <v>558</v>
      </c>
      <c r="C11" s="71" t="s">
        <v>543</v>
      </c>
      <c r="D11" s="71" t="s">
        <v>363</v>
      </c>
      <c r="E11" s="71" t="s">
        <v>364</v>
      </c>
      <c r="F11" s="71" t="s">
        <v>559</v>
      </c>
    </row>
    <row r="12" spans="1:6" ht="211.5" thickTop="1" thickBot="1" x14ac:dyDescent="0.45">
      <c r="A12" s="176" t="s">
        <v>560</v>
      </c>
      <c r="B12" s="175" t="s">
        <v>561</v>
      </c>
      <c r="C12" s="71" t="s">
        <v>543</v>
      </c>
      <c r="D12" s="71" t="s">
        <v>363</v>
      </c>
      <c r="E12" s="71" t="s">
        <v>364</v>
      </c>
      <c r="F12" s="71" t="s">
        <v>562</v>
      </c>
    </row>
    <row r="13" spans="1:6" ht="124.5" thickTop="1" thickBot="1" x14ac:dyDescent="0.45">
      <c r="A13" s="177" t="s">
        <v>563</v>
      </c>
      <c r="B13" s="178"/>
      <c r="C13" s="179"/>
      <c r="D13" s="179"/>
      <c r="E13" s="179"/>
      <c r="F13" s="179"/>
    </row>
    <row r="14" spans="1:6" ht="407.45" customHeight="1" thickTop="1" thickBot="1" x14ac:dyDescent="0.45">
      <c r="A14" s="78" t="s">
        <v>564</v>
      </c>
      <c r="B14" s="175" t="s">
        <v>565</v>
      </c>
      <c r="C14" s="71" t="s">
        <v>543</v>
      </c>
      <c r="D14" s="71" t="s">
        <v>363</v>
      </c>
      <c r="E14" s="71" t="s">
        <v>364</v>
      </c>
      <c r="F14" s="72" t="s">
        <v>566</v>
      </c>
    </row>
    <row r="15" spans="1:6" ht="407.45" customHeight="1" thickTop="1" thickBot="1" x14ac:dyDescent="0.45">
      <c r="A15" s="78" t="s">
        <v>567</v>
      </c>
      <c r="B15" s="175" t="s">
        <v>568</v>
      </c>
      <c r="C15" s="71" t="s">
        <v>543</v>
      </c>
      <c r="D15" s="71" t="s">
        <v>363</v>
      </c>
      <c r="E15" s="71" t="s">
        <v>364</v>
      </c>
      <c r="F15" s="72" t="s">
        <v>569</v>
      </c>
    </row>
    <row r="16" spans="1:6" ht="316.5" thickTop="1" thickBot="1" x14ac:dyDescent="0.45">
      <c r="A16" s="78" t="s">
        <v>570</v>
      </c>
      <c r="B16" s="175" t="s">
        <v>571</v>
      </c>
      <c r="C16" s="71" t="s">
        <v>543</v>
      </c>
      <c r="D16" s="71" t="s">
        <v>363</v>
      </c>
      <c r="E16" s="71" t="s">
        <v>364</v>
      </c>
      <c r="F16" s="72" t="s">
        <v>572</v>
      </c>
    </row>
    <row r="17" spans="1:6" ht="290.25" thickTop="1" thickBot="1" x14ac:dyDescent="0.45">
      <c r="A17" s="176" t="s">
        <v>573</v>
      </c>
      <c r="B17" s="175" t="s">
        <v>574</v>
      </c>
      <c r="C17" s="71" t="s">
        <v>543</v>
      </c>
      <c r="D17" s="71" t="s">
        <v>363</v>
      </c>
      <c r="E17" s="71" t="s">
        <v>364</v>
      </c>
      <c r="F17" s="72" t="s">
        <v>575</v>
      </c>
    </row>
    <row r="18" spans="1:6" ht="27" thickTop="1" x14ac:dyDescent="0.4"/>
  </sheetData>
  <sheetProtection formatRows="0"/>
  <mergeCells count="7">
    <mergeCell ref="A1:F1"/>
    <mergeCell ref="A2:F2"/>
    <mergeCell ref="A3:A5"/>
    <mergeCell ref="B3:B5"/>
    <mergeCell ref="C3:C5"/>
    <mergeCell ref="D3:D5"/>
    <mergeCell ref="E3:E5"/>
  </mergeCells>
  <pageMargins left="0.23622047244094491" right="0.23622047244094491" top="0.74803149606299213" bottom="0.74803149606299213" header="0.31496062992125984" footer="0.31496062992125984"/>
  <pageSetup paperSize="8" scale="2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73"/>
  <sheetViews>
    <sheetView topLeftCell="A4" zoomScale="40" zoomScaleNormal="40" zoomScaleSheetLayoutView="10" workbookViewId="0">
      <pane ySplit="2" topLeftCell="A37" activePane="bottomLeft" state="frozen"/>
      <selection activeCell="F7" sqref="F7"/>
      <selection pane="bottomLeft" activeCell="A6" sqref="A6:A10"/>
    </sheetView>
  </sheetViews>
  <sheetFormatPr defaultColWidth="9.140625" defaultRowHeight="131.44999999999999" customHeight="1" x14ac:dyDescent="0.4"/>
  <cols>
    <col min="1" max="1" width="37.28515625" style="13" customWidth="1"/>
    <col min="2" max="2" width="39.85546875" style="13" customWidth="1"/>
    <col min="3" max="3" width="44.28515625" style="13" customWidth="1"/>
    <col min="4" max="4" width="101.85546875" style="13" customWidth="1"/>
    <col min="5" max="5" width="26.5703125" style="13" customWidth="1"/>
    <col min="6" max="6" width="73.42578125" style="13" customWidth="1"/>
    <col min="7" max="7" width="46.7109375" style="13" customWidth="1"/>
    <col min="8" max="8" width="38.42578125" style="13" customWidth="1"/>
    <col min="9" max="9" width="31.42578125" style="13" customWidth="1"/>
    <col min="10" max="10" width="31" style="13" customWidth="1"/>
    <col min="11" max="11" width="39.140625" style="13" customWidth="1"/>
    <col min="12" max="12" width="45.42578125" style="13" customWidth="1"/>
    <col min="13" max="16384" width="9.140625" style="13"/>
  </cols>
  <sheetData>
    <row r="1" spans="1:12" ht="130.5" customHeight="1" x14ac:dyDescent="0.4">
      <c r="A1" s="109" t="s">
        <v>415</v>
      </c>
      <c r="B1" s="110"/>
      <c r="C1" s="110"/>
      <c r="D1" s="110"/>
      <c r="E1" s="110"/>
      <c r="F1" s="110"/>
      <c r="G1" s="110"/>
      <c r="H1" s="110"/>
      <c r="I1" s="110"/>
      <c r="J1" s="110"/>
      <c r="K1" s="110"/>
      <c r="L1" s="110"/>
    </row>
    <row r="2" spans="1:12" ht="130.5" customHeight="1" x14ac:dyDescent="0.4">
      <c r="A2" s="111" t="s">
        <v>418</v>
      </c>
      <c r="B2" s="112"/>
      <c r="C2" s="112"/>
      <c r="D2" s="112"/>
      <c r="E2" s="112"/>
      <c r="F2" s="112"/>
      <c r="G2" s="112"/>
      <c r="H2" s="112"/>
      <c r="I2" s="112"/>
      <c r="J2" s="112"/>
      <c r="K2" s="112"/>
      <c r="L2" s="112"/>
    </row>
    <row r="3" spans="1:12" ht="130.5" customHeight="1" x14ac:dyDescent="0.4">
      <c r="A3" s="113" t="s">
        <v>180</v>
      </c>
      <c r="B3" s="114" t="s">
        <v>185</v>
      </c>
      <c r="C3" s="114" t="s">
        <v>416</v>
      </c>
      <c r="D3" s="115" t="s">
        <v>347</v>
      </c>
      <c r="E3" s="118" t="s">
        <v>349</v>
      </c>
      <c r="F3" s="121" t="s">
        <v>348</v>
      </c>
      <c r="G3" s="126" t="s">
        <v>387</v>
      </c>
      <c r="H3" s="127"/>
      <c r="I3" s="127"/>
      <c r="J3" s="127"/>
      <c r="K3" s="127"/>
      <c r="L3" s="127"/>
    </row>
    <row r="4" spans="1:12" ht="130.5" customHeight="1" x14ac:dyDescent="0.4">
      <c r="A4" s="113"/>
      <c r="B4" s="114"/>
      <c r="C4" s="114"/>
      <c r="D4" s="116"/>
      <c r="E4" s="119"/>
      <c r="F4" s="122"/>
      <c r="G4" s="124" t="s">
        <v>385</v>
      </c>
      <c r="H4" s="125"/>
      <c r="I4" s="128" t="s">
        <v>529</v>
      </c>
      <c r="J4" s="128" t="s">
        <v>390</v>
      </c>
      <c r="K4" s="128" t="s">
        <v>384</v>
      </c>
      <c r="L4" s="128" t="s">
        <v>386</v>
      </c>
    </row>
    <row r="5" spans="1:12" ht="130.5" customHeight="1" thickBot="1" x14ac:dyDescent="0.45">
      <c r="A5" s="113"/>
      <c r="B5" s="114"/>
      <c r="C5" s="114"/>
      <c r="D5" s="117"/>
      <c r="E5" s="120"/>
      <c r="F5" s="123"/>
      <c r="G5" s="36" t="s">
        <v>388</v>
      </c>
      <c r="H5" s="36" t="s">
        <v>389</v>
      </c>
      <c r="I5" s="128"/>
      <c r="J5" s="128"/>
      <c r="K5" s="128"/>
      <c r="L5" s="128"/>
    </row>
    <row r="6" spans="1:12" ht="321" customHeight="1" x14ac:dyDescent="0.4">
      <c r="A6" s="149" t="s">
        <v>214</v>
      </c>
      <c r="B6" s="64" t="s">
        <v>215</v>
      </c>
      <c r="C6" s="64" t="s">
        <v>224</v>
      </c>
      <c r="D6" s="17" t="s">
        <v>365</v>
      </c>
      <c r="E6" s="17" t="s">
        <v>366</v>
      </c>
      <c r="F6" s="17" t="s">
        <v>367</v>
      </c>
      <c r="G6" s="91" t="s">
        <v>467</v>
      </c>
      <c r="H6" s="133" t="s">
        <v>508</v>
      </c>
      <c r="I6" s="133" t="s">
        <v>425</v>
      </c>
      <c r="J6" s="133" t="s">
        <v>392</v>
      </c>
      <c r="K6" s="91" t="s">
        <v>469</v>
      </c>
      <c r="L6" s="91" t="s">
        <v>468</v>
      </c>
    </row>
    <row r="7" spans="1:12" ht="300" customHeight="1" x14ac:dyDescent="0.4">
      <c r="A7" s="101"/>
      <c r="B7" s="64" t="s">
        <v>220</v>
      </c>
      <c r="C7" s="64" t="s">
        <v>225</v>
      </c>
      <c r="D7" s="17" t="s">
        <v>365</v>
      </c>
      <c r="E7" s="17" t="s">
        <v>366</v>
      </c>
      <c r="F7" s="17" t="s">
        <v>367</v>
      </c>
      <c r="G7" s="133"/>
      <c r="H7" s="90"/>
      <c r="I7" s="90"/>
      <c r="J7" s="90"/>
      <c r="K7" s="133"/>
      <c r="L7" s="133"/>
    </row>
    <row r="8" spans="1:12" ht="308.25" customHeight="1" x14ac:dyDescent="0.4">
      <c r="A8" s="101"/>
      <c r="B8" s="64" t="s">
        <v>221</v>
      </c>
      <c r="C8" s="64" t="s">
        <v>226</v>
      </c>
      <c r="D8" s="17" t="s">
        <v>365</v>
      </c>
      <c r="E8" s="17" t="s">
        <v>366</v>
      </c>
      <c r="F8" s="17" t="s">
        <v>367</v>
      </c>
      <c r="G8" s="91" t="s">
        <v>537</v>
      </c>
      <c r="H8" s="65"/>
      <c r="I8" s="91" t="s">
        <v>425</v>
      </c>
      <c r="J8" s="133" t="s">
        <v>392</v>
      </c>
      <c r="K8" s="91" t="s">
        <v>470</v>
      </c>
      <c r="L8" s="133" t="s">
        <v>471</v>
      </c>
    </row>
    <row r="9" spans="1:12" ht="315.75" customHeight="1" x14ac:dyDescent="0.4">
      <c r="A9" s="101"/>
      <c r="B9" s="64" t="s">
        <v>223</v>
      </c>
      <c r="C9" s="64" t="s">
        <v>227</v>
      </c>
      <c r="D9" s="17" t="s">
        <v>365</v>
      </c>
      <c r="E9" s="17" t="s">
        <v>366</v>
      </c>
      <c r="F9" s="17" t="s">
        <v>367</v>
      </c>
      <c r="G9" s="133"/>
      <c r="H9" s="20"/>
      <c r="I9" s="91"/>
      <c r="J9" s="90"/>
      <c r="K9" s="91"/>
      <c r="L9" s="90"/>
    </row>
    <row r="10" spans="1:12" ht="180" customHeight="1" thickBot="1" x14ac:dyDescent="0.45">
      <c r="A10" s="102"/>
      <c r="B10" s="66" t="s">
        <v>222</v>
      </c>
      <c r="C10" s="63" t="s">
        <v>228</v>
      </c>
      <c r="D10" s="25" t="s">
        <v>362</v>
      </c>
      <c r="E10" s="25" t="s">
        <v>355</v>
      </c>
      <c r="F10" s="67" t="s">
        <v>369</v>
      </c>
      <c r="G10" s="45" t="s">
        <v>467</v>
      </c>
      <c r="H10" s="68"/>
      <c r="I10" s="69" t="s">
        <v>425</v>
      </c>
      <c r="J10" s="69" t="s">
        <v>392</v>
      </c>
      <c r="K10" s="69" t="s">
        <v>469</v>
      </c>
      <c r="L10" s="69" t="s">
        <v>473</v>
      </c>
    </row>
    <row r="11" spans="1:12" ht="131.44999999999999" customHeight="1" thickTop="1" x14ac:dyDescent="0.4">
      <c r="A11" s="105" t="s">
        <v>216</v>
      </c>
      <c r="B11" s="51" t="s">
        <v>382</v>
      </c>
      <c r="C11" s="87" t="s">
        <v>231</v>
      </c>
      <c r="D11" s="24" t="s">
        <v>362</v>
      </c>
      <c r="E11" s="103" t="s">
        <v>355</v>
      </c>
      <c r="F11" s="103" t="s">
        <v>369</v>
      </c>
      <c r="G11" s="103" t="s">
        <v>472</v>
      </c>
      <c r="H11" s="154" t="s">
        <v>509</v>
      </c>
      <c r="I11" s="103" t="s">
        <v>425</v>
      </c>
      <c r="J11" s="83" t="s">
        <v>392</v>
      </c>
      <c r="K11" s="103" t="s">
        <v>469</v>
      </c>
      <c r="L11" s="103" t="s">
        <v>474</v>
      </c>
    </row>
    <row r="12" spans="1:12" ht="131.44999999999999" customHeight="1" x14ac:dyDescent="0.4">
      <c r="A12" s="101"/>
      <c r="B12" s="18" t="s">
        <v>229</v>
      </c>
      <c r="C12" s="87"/>
      <c r="D12" s="17" t="s">
        <v>362</v>
      </c>
      <c r="E12" s="91"/>
      <c r="F12" s="91"/>
      <c r="G12" s="91"/>
      <c r="H12" s="96"/>
      <c r="I12" s="91"/>
      <c r="J12" s="84"/>
      <c r="K12" s="91"/>
      <c r="L12" s="91"/>
    </row>
    <row r="13" spans="1:12" ht="131.44999999999999" customHeight="1" x14ac:dyDescent="0.4">
      <c r="A13" s="101"/>
      <c r="B13" s="17" t="s">
        <v>230</v>
      </c>
      <c r="C13" s="87"/>
      <c r="D13" s="17" t="s">
        <v>370</v>
      </c>
      <c r="E13" s="91"/>
      <c r="F13" s="91"/>
      <c r="G13" s="91"/>
      <c r="H13" s="96"/>
      <c r="I13" s="91"/>
      <c r="J13" s="84"/>
      <c r="K13" s="91"/>
      <c r="L13" s="91"/>
    </row>
    <row r="14" spans="1:12" ht="131.44999999999999" customHeight="1" thickBot="1" x14ac:dyDescent="0.45">
      <c r="A14" s="101"/>
      <c r="B14" s="19" t="s">
        <v>232</v>
      </c>
      <c r="C14" s="148"/>
      <c r="D14" s="22" t="s">
        <v>362</v>
      </c>
      <c r="E14" s="92"/>
      <c r="F14" s="92"/>
      <c r="G14" s="92"/>
      <c r="H14" s="97"/>
      <c r="I14" s="92"/>
      <c r="J14" s="85"/>
      <c r="K14" s="92"/>
      <c r="L14" s="92"/>
    </row>
    <row r="15" spans="1:12" ht="131.44999999999999" customHeight="1" thickTop="1" x14ac:dyDescent="0.4">
      <c r="A15" s="101"/>
      <c r="B15" s="51" t="s">
        <v>253</v>
      </c>
      <c r="C15" s="86" t="s">
        <v>231</v>
      </c>
      <c r="D15" s="24" t="s">
        <v>362</v>
      </c>
      <c r="E15" s="103" t="s">
        <v>355</v>
      </c>
      <c r="F15" s="103" t="s">
        <v>369</v>
      </c>
      <c r="G15" s="90" t="s">
        <v>472</v>
      </c>
      <c r="H15" s="154" t="s">
        <v>509</v>
      </c>
      <c r="I15" s="103" t="s">
        <v>425</v>
      </c>
      <c r="J15" s="83" t="s">
        <v>392</v>
      </c>
      <c r="K15" s="90" t="s">
        <v>469</v>
      </c>
      <c r="L15" s="90" t="s">
        <v>474</v>
      </c>
    </row>
    <row r="16" spans="1:12" ht="131.44999999999999" customHeight="1" x14ac:dyDescent="0.4">
      <c r="A16" s="101"/>
      <c r="B16" s="18" t="s">
        <v>229</v>
      </c>
      <c r="C16" s="87"/>
      <c r="D16" s="17" t="s">
        <v>362</v>
      </c>
      <c r="E16" s="91"/>
      <c r="F16" s="91"/>
      <c r="G16" s="91"/>
      <c r="H16" s="96"/>
      <c r="I16" s="91"/>
      <c r="J16" s="84"/>
      <c r="K16" s="91"/>
      <c r="L16" s="91"/>
    </row>
    <row r="17" spans="1:12" ht="131.44999999999999" customHeight="1" x14ac:dyDescent="0.4">
      <c r="A17" s="101"/>
      <c r="B17" s="17" t="s">
        <v>233</v>
      </c>
      <c r="C17" s="87"/>
      <c r="D17" s="17" t="s">
        <v>370</v>
      </c>
      <c r="E17" s="91"/>
      <c r="F17" s="91"/>
      <c r="G17" s="91"/>
      <c r="H17" s="96"/>
      <c r="I17" s="91"/>
      <c r="J17" s="84"/>
      <c r="K17" s="91"/>
      <c r="L17" s="91"/>
    </row>
    <row r="18" spans="1:12" ht="131.44999999999999" customHeight="1" thickBot="1" x14ac:dyDescent="0.45">
      <c r="A18" s="101"/>
      <c r="B18" s="19" t="s">
        <v>232</v>
      </c>
      <c r="C18" s="148"/>
      <c r="D18" s="22" t="s">
        <v>362</v>
      </c>
      <c r="E18" s="92"/>
      <c r="F18" s="92"/>
      <c r="G18" s="133"/>
      <c r="H18" s="97"/>
      <c r="I18" s="92"/>
      <c r="J18" s="85"/>
      <c r="K18" s="133"/>
      <c r="L18" s="133"/>
    </row>
    <row r="19" spans="1:12" ht="185.45" customHeight="1" thickTop="1" thickBot="1" x14ac:dyDescent="0.45">
      <c r="A19" s="101"/>
      <c r="B19" s="51" t="s">
        <v>383</v>
      </c>
      <c r="C19" s="86" t="s">
        <v>231</v>
      </c>
      <c r="D19" s="24" t="s">
        <v>362</v>
      </c>
      <c r="E19" s="103" t="s">
        <v>355</v>
      </c>
      <c r="F19" s="103" t="s">
        <v>369</v>
      </c>
      <c r="G19" s="155" t="s">
        <v>472</v>
      </c>
      <c r="H19" s="156"/>
      <c r="I19" s="103" t="s">
        <v>425</v>
      </c>
      <c r="J19" s="83" t="s">
        <v>392</v>
      </c>
      <c r="K19" s="155" t="s">
        <v>469</v>
      </c>
      <c r="L19" s="155" t="s">
        <v>474</v>
      </c>
    </row>
    <row r="20" spans="1:12" ht="273" customHeight="1" thickTop="1" thickBot="1" x14ac:dyDescent="0.45">
      <c r="A20" s="101"/>
      <c r="B20" s="18" t="s">
        <v>229</v>
      </c>
      <c r="C20" s="87"/>
      <c r="D20" s="17" t="s">
        <v>362</v>
      </c>
      <c r="E20" s="91"/>
      <c r="F20" s="91"/>
      <c r="G20" s="155"/>
      <c r="H20" s="156"/>
      <c r="I20" s="91"/>
      <c r="J20" s="84"/>
      <c r="K20" s="155"/>
      <c r="L20" s="155"/>
    </row>
    <row r="21" spans="1:12" ht="131.44999999999999" customHeight="1" thickTop="1" thickBot="1" x14ac:dyDescent="0.45">
      <c r="A21" s="101"/>
      <c r="B21" s="17" t="s">
        <v>234</v>
      </c>
      <c r="C21" s="87"/>
      <c r="D21" s="17" t="s">
        <v>370</v>
      </c>
      <c r="E21" s="91"/>
      <c r="F21" s="91"/>
      <c r="G21" s="155"/>
      <c r="H21" s="156"/>
      <c r="I21" s="91"/>
      <c r="J21" s="84"/>
      <c r="K21" s="155"/>
      <c r="L21" s="155"/>
    </row>
    <row r="22" spans="1:12" ht="131.44999999999999" customHeight="1" thickTop="1" thickBot="1" x14ac:dyDescent="0.45">
      <c r="A22" s="102"/>
      <c r="B22" s="25" t="s">
        <v>232</v>
      </c>
      <c r="C22" s="88"/>
      <c r="D22" s="22" t="s">
        <v>362</v>
      </c>
      <c r="E22" s="92"/>
      <c r="F22" s="92"/>
      <c r="G22" s="155"/>
      <c r="H22" s="156"/>
      <c r="I22" s="92"/>
      <c r="J22" s="85"/>
      <c r="K22" s="155"/>
      <c r="L22" s="155"/>
    </row>
    <row r="23" spans="1:12" ht="131.44999999999999" customHeight="1" thickTop="1" thickBot="1" x14ac:dyDescent="0.45">
      <c r="A23" s="48" t="s">
        <v>217</v>
      </c>
      <c r="B23" s="18" t="s">
        <v>219</v>
      </c>
      <c r="C23" s="18" t="s">
        <v>235</v>
      </c>
      <c r="D23" s="70" t="s">
        <v>370</v>
      </c>
      <c r="E23" s="71" t="s">
        <v>355</v>
      </c>
      <c r="F23" s="72" t="s">
        <v>369</v>
      </c>
      <c r="G23" s="71" t="s">
        <v>472</v>
      </c>
      <c r="H23" s="71" t="s">
        <v>510</v>
      </c>
      <c r="I23" s="71" t="s">
        <v>425</v>
      </c>
      <c r="J23" s="71" t="s">
        <v>392</v>
      </c>
      <c r="K23" s="71" t="s">
        <v>469</v>
      </c>
      <c r="L23" s="71" t="s">
        <v>474</v>
      </c>
    </row>
    <row r="24" spans="1:12" ht="131.44999999999999" customHeight="1" thickTop="1" thickBot="1" x14ac:dyDescent="0.45">
      <c r="A24" s="105" t="s">
        <v>218</v>
      </c>
      <c r="B24" s="51" t="s">
        <v>382</v>
      </c>
      <c r="C24" s="86" t="s">
        <v>231</v>
      </c>
      <c r="D24" s="24" t="s">
        <v>362</v>
      </c>
      <c r="E24" s="103" t="s">
        <v>355</v>
      </c>
      <c r="F24" s="103" t="s">
        <v>369</v>
      </c>
      <c r="G24" s="155" t="s">
        <v>472</v>
      </c>
      <c r="H24" s="157" t="s">
        <v>511</v>
      </c>
      <c r="I24" s="103" t="s">
        <v>425</v>
      </c>
      <c r="J24" s="83" t="s">
        <v>392</v>
      </c>
      <c r="K24" s="155" t="s">
        <v>469</v>
      </c>
      <c r="L24" s="155" t="s">
        <v>474</v>
      </c>
    </row>
    <row r="25" spans="1:12" ht="131.44999999999999" customHeight="1" thickTop="1" thickBot="1" x14ac:dyDescent="0.45">
      <c r="A25" s="101"/>
      <c r="B25" s="18" t="s">
        <v>229</v>
      </c>
      <c r="C25" s="87"/>
      <c r="D25" s="17" t="s">
        <v>362</v>
      </c>
      <c r="E25" s="91"/>
      <c r="F25" s="91"/>
      <c r="G25" s="155"/>
      <c r="H25" s="157"/>
      <c r="I25" s="91"/>
      <c r="J25" s="84"/>
      <c r="K25" s="155"/>
      <c r="L25" s="155"/>
    </row>
    <row r="26" spans="1:12" ht="131.44999999999999" customHeight="1" thickTop="1" thickBot="1" x14ac:dyDescent="0.45">
      <c r="A26" s="101"/>
      <c r="B26" s="17" t="s">
        <v>230</v>
      </c>
      <c r="C26" s="87"/>
      <c r="D26" s="17" t="s">
        <v>370</v>
      </c>
      <c r="E26" s="91"/>
      <c r="F26" s="91"/>
      <c r="G26" s="155"/>
      <c r="H26" s="157"/>
      <c r="I26" s="91"/>
      <c r="J26" s="84"/>
      <c r="K26" s="155"/>
      <c r="L26" s="155"/>
    </row>
    <row r="27" spans="1:12" ht="131.44999999999999" customHeight="1" thickTop="1" thickBot="1" x14ac:dyDescent="0.45">
      <c r="A27" s="101"/>
      <c r="B27" s="19" t="s">
        <v>232</v>
      </c>
      <c r="C27" s="148"/>
      <c r="D27" s="22" t="s">
        <v>362</v>
      </c>
      <c r="E27" s="92"/>
      <c r="F27" s="92"/>
      <c r="G27" s="155"/>
      <c r="H27" s="157"/>
      <c r="I27" s="92"/>
      <c r="J27" s="85"/>
      <c r="K27" s="155"/>
      <c r="L27" s="155"/>
    </row>
    <row r="28" spans="1:12" ht="131.44999999999999" customHeight="1" thickTop="1" thickBot="1" x14ac:dyDescent="0.45">
      <c r="A28" s="101"/>
      <c r="B28" s="51" t="s">
        <v>253</v>
      </c>
      <c r="C28" s="86" t="s">
        <v>231</v>
      </c>
      <c r="D28" s="24" t="s">
        <v>362</v>
      </c>
      <c r="E28" s="103" t="s">
        <v>355</v>
      </c>
      <c r="F28" s="103" t="s">
        <v>369</v>
      </c>
      <c r="G28" s="155" t="s">
        <v>472</v>
      </c>
      <c r="H28" s="157" t="s">
        <v>511</v>
      </c>
      <c r="I28" s="103" t="s">
        <v>425</v>
      </c>
      <c r="J28" s="83" t="s">
        <v>392</v>
      </c>
      <c r="K28" s="155" t="s">
        <v>469</v>
      </c>
      <c r="L28" s="155" t="s">
        <v>474</v>
      </c>
    </row>
    <row r="29" spans="1:12" ht="131.44999999999999" customHeight="1" thickTop="1" thickBot="1" x14ac:dyDescent="0.45">
      <c r="A29" s="101"/>
      <c r="B29" s="18" t="s">
        <v>229</v>
      </c>
      <c r="C29" s="87"/>
      <c r="D29" s="17" t="s">
        <v>362</v>
      </c>
      <c r="E29" s="91"/>
      <c r="F29" s="91"/>
      <c r="G29" s="155"/>
      <c r="H29" s="157"/>
      <c r="I29" s="91"/>
      <c r="J29" s="84"/>
      <c r="K29" s="155"/>
      <c r="L29" s="155"/>
    </row>
    <row r="30" spans="1:12" ht="157.15" customHeight="1" thickTop="1" thickBot="1" x14ac:dyDescent="0.45">
      <c r="A30" s="101"/>
      <c r="B30" s="17" t="s">
        <v>233</v>
      </c>
      <c r="C30" s="87"/>
      <c r="D30" s="17" t="s">
        <v>370</v>
      </c>
      <c r="E30" s="91"/>
      <c r="F30" s="91"/>
      <c r="G30" s="155"/>
      <c r="H30" s="157"/>
      <c r="I30" s="91"/>
      <c r="J30" s="84"/>
      <c r="K30" s="155"/>
      <c r="L30" s="155"/>
    </row>
    <row r="31" spans="1:12" ht="131.44999999999999" customHeight="1" thickTop="1" thickBot="1" x14ac:dyDescent="0.45">
      <c r="A31" s="101"/>
      <c r="B31" s="19" t="s">
        <v>232</v>
      </c>
      <c r="C31" s="148"/>
      <c r="D31" s="22" t="s">
        <v>362</v>
      </c>
      <c r="E31" s="92"/>
      <c r="F31" s="92"/>
      <c r="G31" s="155"/>
      <c r="H31" s="157"/>
      <c r="I31" s="92"/>
      <c r="J31" s="85"/>
      <c r="K31" s="155"/>
      <c r="L31" s="155"/>
    </row>
    <row r="32" spans="1:12" ht="267" customHeight="1" thickTop="1" thickBot="1" x14ac:dyDescent="0.45">
      <c r="A32" s="101"/>
      <c r="B32" s="51" t="s">
        <v>512</v>
      </c>
      <c r="C32" s="86" t="s">
        <v>231</v>
      </c>
      <c r="D32" s="24" t="s">
        <v>362</v>
      </c>
      <c r="E32" s="103" t="s">
        <v>355</v>
      </c>
      <c r="F32" s="103" t="s">
        <v>369</v>
      </c>
      <c r="G32" s="155" t="s">
        <v>472</v>
      </c>
      <c r="H32" s="157" t="s">
        <v>511</v>
      </c>
      <c r="I32" s="103" t="s">
        <v>425</v>
      </c>
      <c r="J32" s="83" t="s">
        <v>392</v>
      </c>
      <c r="K32" s="155" t="s">
        <v>469</v>
      </c>
      <c r="L32" s="155" t="s">
        <v>474</v>
      </c>
    </row>
    <row r="33" spans="1:12" ht="253.9" customHeight="1" thickTop="1" thickBot="1" x14ac:dyDescent="0.45">
      <c r="A33" s="101"/>
      <c r="B33" s="18" t="s">
        <v>229</v>
      </c>
      <c r="C33" s="87"/>
      <c r="D33" s="17" t="s">
        <v>362</v>
      </c>
      <c r="E33" s="91"/>
      <c r="F33" s="91"/>
      <c r="G33" s="155"/>
      <c r="H33" s="157"/>
      <c r="I33" s="91"/>
      <c r="J33" s="84"/>
      <c r="K33" s="155"/>
      <c r="L33" s="155"/>
    </row>
    <row r="34" spans="1:12" ht="131.44999999999999" customHeight="1" thickTop="1" thickBot="1" x14ac:dyDescent="0.45">
      <c r="A34" s="101"/>
      <c r="B34" s="17" t="s">
        <v>234</v>
      </c>
      <c r="C34" s="87"/>
      <c r="D34" s="17" t="s">
        <v>370</v>
      </c>
      <c r="E34" s="91"/>
      <c r="F34" s="91"/>
      <c r="G34" s="155"/>
      <c r="H34" s="157"/>
      <c r="I34" s="91"/>
      <c r="J34" s="84"/>
      <c r="K34" s="155"/>
      <c r="L34" s="155"/>
    </row>
    <row r="35" spans="1:12" ht="131.44999999999999" customHeight="1" thickTop="1" thickBot="1" x14ac:dyDescent="0.45">
      <c r="A35" s="102"/>
      <c r="B35" s="25" t="s">
        <v>232</v>
      </c>
      <c r="C35" s="88"/>
      <c r="D35" s="22" t="s">
        <v>362</v>
      </c>
      <c r="E35" s="92"/>
      <c r="F35" s="92"/>
      <c r="G35" s="155"/>
      <c r="H35" s="157"/>
      <c r="I35" s="92"/>
      <c r="J35" s="85"/>
      <c r="K35" s="155"/>
      <c r="L35" s="155"/>
    </row>
    <row r="36" spans="1:12" ht="131.44999999999999" customHeight="1" thickTop="1" thickBot="1" x14ac:dyDescent="0.45">
      <c r="A36" s="150" t="s">
        <v>262</v>
      </c>
      <c r="B36" s="73" t="s">
        <v>238</v>
      </c>
      <c r="C36" s="153" t="s">
        <v>239</v>
      </c>
      <c r="D36" s="83" t="s">
        <v>370</v>
      </c>
      <c r="E36" s="83" t="s">
        <v>352</v>
      </c>
      <c r="F36" s="83" t="s">
        <v>484</v>
      </c>
      <c r="G36" s="155" t="s">
        <v>472</v>
      </c>
      <c r="H36" s="157" t="s">
        <v>513</v>
      </c>
      <c r="I36" s="155" t="s">
        <v>425</v>
      </c>
      <c r="J36" s="155" t="s">
        <v>392</v>
      </c>
      <c r="K36" s="155" t="s">
        <v>469</v>
      </c>
      <c r="L36" s="155" t="s">
        <v>475</v>
      </c>
    </row>
    <row r="37" spans="1:12" ht="131.44999999999999" customHeight="1" thickTop="1" thickBot="1" x14ac:dyDescent="0.45">
      <c r="A37" s="151"/>
      <c r="B37" s="17" t="s">
        <v>240</v>
      </c>
      <c r="C37" s="87"/>
      <c r="D37" s="84"/>
      <c r="E37" s="84"/>
      <c r="F37" s="84"/>
      <c r="G37" s="155"/>
      <c r="H37" s="157"/>
      <c r="I37" s="155"/>
      <c r="J37" s="155"/>
      <c r="K37" s="155"/>
      <c r="L37" s="155"/>
    </row>
    <row r="38" spans="1:12" ht="131.44999999999999" customHeight="1" thickTop="1" thickBot="1" x14ac:dyDescent="0.45">
      <c r="A38" s="151"/>
      <c r="B38" s="16" t="s">
        <v>241</v>
      </c>
      <c r="C38" s="87"/>
      <c r="D38" s="84"/>
      <c r="E38" s="84"/>
      <c r="F38" s="84"/>
      <c r="G38" s="155"/>
      <c r="H38" s="157"/>
      <c r="I38" s="155"/>
      <c r="J38" s="155"/>
      <c r="K38" s="155"/>
      <c r="L38" s="155"/>
    </row>
    <row r="39" spans="1:12" ht="131.44999999999999" customHeight="1" thickTop="1" thickBot="1" x14ac:dyDescent="0.45">
      <c r="A39" s="151"/>
      <c r="B39" s="16" t="s">
        <v>242</v>
      </c>
      <c r="C39" s="87"/>
      <c r="D39" s="84"/>
      <c r="E39" s="84"/>
      <c r="F39" s="84"/>
      <c r="G39" s="155"/>
      <c r="H39" s="157"/>
      <c r="I39" s="155"/>
      <c r="J39" s="155"/>
      <c r="K39" s="155"/>
      <c r="L39" s="155"/>
    </row>
    <row r="40" spans="1:12" ht="131.44999999999999" customHeight="1" thickTop="1" thickBot="1" x14ac:dyDescent="0.45">
      <c r="A40" s="151"/>
      <c r="B40" s="16" t="s">
        <v>243</v>
      </c>
      <c r="C40" s="87"/>
      <c r="D40" s="84"/>
      <c r="E40" s="84"/>
      <c r="F40" s="84"/>
      <c r="G40" s="155"/>
      <c r="H40" s="157"/>
      <c r="I40" s="155"/>
      <c r="J40" s="155"/>
      <c r="K40" s="155"/>
      <c r="L40" s="155"/>
    </row>
    <row r="41" spans="1:12" ht="131.44999999999999" customHeight="1" thickTop="1" thickBot="1" x14ac:dyDescent="0.45">
      <c r="A41" s="152"/>
      <c r="B41" s="23" t="s">
        <v>232</v>
      </c>
      <c r="C41" s="88"/>
      <c r="D41" s="85"/>
      <c r="E41" s="85"/>
      <c r="F41" s="85"/>
      <c r="G41" s="155"/>
      <c r="H41" s="157"/>
      <c r="I41" s="155"/>
      <c r="J41" s="155"/>
      <c r="K41" s="155"/>
      <c r="L41" s="155"/>
    </row>
    <row r="42" spans="1:12" ht="131.44999999999999" customHeight="1" thickTop="1" x14ac:dyDescent="0.4"/>
    <row r="73" spans="1:3" ht="131.44999999999999" customHeight="1" x14ac:dyDescent="0.4">
      <c r="A73" s="104"/>
      <c r="B73" s="104"/>
      <c r="C73" s="104"/>
    </row>
  </sheetData>
  <sheetProtection formatRows="0"/>
  <mergeCells count="94">
    <mergeCell ref="L32:L35"/>
    <mergeCell ref="G36:G41"/>
    <mergeCell ref="I36:I41"/>
    <mergeCell ref="K36:K41"/>
    <mergeCell ref="L36:L41"/>
    <mergeCell ref="H36:H41"/>
    <mergeCell ref="J36:J41"/>
    <mergeCell ref="G32:G35"/>
    <mergeCell ref="H32:H35"/>
    <mergeCell ref="I32:I35"/>
    <mergeCell ref="J32:J35"/>
    <mergeCell ref="K32:K35"/>
    <mergeCell ref="L24:L27"/>
    <mergeCell ref="G28:G31"/>
    <mergeCell ref="H28:H31"/>
    <mergeCell ref="I28:I31"/>
    <mergeCell ref="J28:J31"/>
    <mergeCell ref="K28:K31"/>
    <mergeCell ref="L28:L31"/>
    <mergeCell ref="G24:G27"/>
    <mergeCell ref="H24:H27"/>
    <mergeCell ref="I24:I27"/>
    <mergeCell ref="J24:J27"/>
    <mergeCell ref="K24:K27"/>
    <mergeCell ref="L15:L18"/>
    <mergeCell ref="G19:G22"/>
    <mergeCell ref="H19:H22"/>
    <mergeCell ref="I19:I22"/>
    <mergeCell ref="J19:J22"/>
    <mergeCell ref="K19:K22"/>
    <mergeCell ref="L19:L22"/>
    <mergeCell ref="G15:G18"/>
    <mergeCell ref="H15:H18"/>
    <mergeCell ref="I15:I18"/>
    <mergeCell ref="J15:J18"/>
    <mergeCell ref="K15:K18"/>
    <mergeCell ref="G8:G9"/>
    <mergeCell ref="I8:I9"/>
    <mergeCell ref="K8:K9"/>
    <mergeCell ref="L8:L9"/>
    <mergeCell ref="J8:J9"/>
    <mergeCell ref="G11:G14"/>
    <mergeCell ref="I11:I14"/>
    <mergeCell ref="K11:K14"/>
    <mergeCell ref="L11:L14"/>
    <mergeCell ref="H11:H14"/>
    <mergeCell ref="J11:J14"/>
    <mergeCell ref="G6:G7"/>
    <mergeCell ref="I6:I7"/>
    <mergeCell ref="K6:K7"/>
    <mergeCell ref="L6:L7"/>
    <mergeCell ref="J6:J7"/>
    <mergeCell ref="H6:H7"/>
    <mergeCell ref="A1:L1"/>
    <mergeCell ref="A2:L2"/>
    <mergeCell ref="A3:A5"/>
    <mergeCell ref="B3:B5"/>
    <mergeCell ref="C3:C5"/>
    <mergeCell ref="D3:D5"/>
    <mergeCell ref="E3:E5"/>
    <mergeCell ref="F3:F5"/>
    <mergeCell ref="G3:L3"/>
    <mergeCell ref="G4:H4"/>
    <mergeCell ref="J4:J5"/>
    <mergeCell ref="K4:K5"/>
    <mergeCell ref="L4:L5"/>
    <mergeCell ref="I4:I5"/>
    <mergeCell ref="C19:C22"/>
    <mergeCell ref="A73:C73"/>
    <mergeCell ref="C11:C14"/>
    <mergeCell ref="C15:C18"/>
    <mergeCell ref="A6:A10"/>
    <mergeCell ref="A11:A22"/>
    <mergeCell ref="A24:A35"/>
    <mergeCell ref="A36:A41"/>
    <mergeCell ref="C36:C41"/>
    <mergeCell ref="C32:C35"/>
    <mergeCell ref="C24:C27"/>
    <mergeCell ref="C28:C31"/>
    <mergeCell ref="F11:F14"/>
    <mergeCell ref="E15:E18"/>
    <mergeCell ref="F15:F18"/>
    <mergeCell ref="E11:E14"/>
    <mergeCell ref="F19:F22"/>
    <mergeCell ref="E19:E22"/>
    <mergeCell ref="D36:D41"/>
    <mergeCell ref="E24:E27"/>
    <mergeCell ref="F24:F27"/>
    <mergeCell ref="F28:F31"/>
    <mergeCell ref="E32:E35"/>
    <mergeCell ref="F32:F35"/>
    <mergeCell ref="E28:E31"/>
    <mergeCell ref="E36:E41"/>
    <mergeCell ref="F36:F41"/>
  </mergeCells>
  <pageMargins left="0.23622047244094491" right="0.23622047244094491" top="0.74803149606299213" bottom="0.74803149606299213" header="0.31496062992125984" footer="0.31496062992125984"/>
  <pageSetup paperSize="8" scale="36" fitToHeight="0" orientation="landscape" r:id="rId1"/>
  <headerFooter>
    <oddHeader xml:space="preserve">&amp;COrdine dei Dottori Commercialisti e degli Esperti Contabili
della Circoscrizione del Tribunale di Pordenone&amp;RALL. 3
Trattamento del rischio 2021
</oddHeader>
  </headerFooter>
  <rowBreaks count="3" manualBreakCount="3">
    <brk id="10" max="11" man="1"/>
    <brk id="22" max="11" man="1"/>
    <brk id="34"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33"/>
  <sheetViews>
    <sheetView topLeftCell="A3" zoomScale="40" zoomScaleNormal="40" zoomScaleSheetLayoutView="30" workbookViewId="0">
      <pane xSplit="1" ySplit="3" topLeftCell="E14" activePane="bottomRight" state="frozen"/>
      <selection activeCell="F7" sqref="F7"/>
      <selection pane="topRight" activeCell="F7" sqref="F7"/>
      <selection pane="bottomLeft" activeCell="F7" sqref="F7"/>
      <selection pane="bottomRight" activeCell="F9" sqref="F9:F11"/>
    </sheetView>
  </sheetViews>
  <sheetFormatPr defaultColWidth="9.140625" defaultRowHeight="26.25" x14ac:dyDescent="0.4"/>
  <cols>
    <col min="1" max="1" width="35.28515625" style="13" customWidth="1"/>
    <col min="2" max="2" width="67.7109375" style="13" customWidth="1"/>
    <col min="3" max="3" width="44.28515625" style="13" customWidth="1"/>
    <col min="4" max="4" width="55.85546875" style="13" customWidth="1"/>
    <col min="5" max="5" width="37.7109375" style="13" customWidth="1"/>
    <col min="6" max="6" width="76.42578125" style="13" customWidth="1"/>
    <col min="7" max="7" width="34.7109375" style="13" customWidth="1"/>
    <col min="8" max="8" width="35.140625" style="13" customWidth="1"/>
    <col min="9" max="9" width="33.28515625" style="13" customWidth="1"/>
    <col min="10" max="11" width="28" style="13" customWidth="1"/>
    <col min="12" max="12" width="36.140625" style="13" customWidth="1"/>
    <col min="13" max="16384" width="9.140625" style="13"/>
  </cols>
  <sheetData>
    <row r="1" spans="1:12" ht="130.5" customHeight="1" x14ac:dyDescent="0.4">
      <c r="A1" s="109" t="s">
        <v>415</v>
      </c>
      <c r="B1" s="110"/>
      <c r="C1" s="110"/>
      <c r="D1" s="110"/>
      <c r="E1" s="110"/>
      <c r="F1" s="110"/>
      <c r="G1" s="110"/>
      <c r="H1" s="110"/>
      <c r="I1" s="110"/>
      <c r="J1" s="110"/>
      <c r="K1" s="110"/>
      <c r="L1" s="110"/>
    </row>
    <row r="2" spans="1:12" ht="130.5" customHeight="1" x14ac:dyDescent="0.4">
      <c r="A2" s="111" t="s">
        <v>244</v>
      </c>
      <c r="B2" s="112"/>
      <c r="C2" s="112"/>
      <c r="D2" s="112"/>
      <c r="E2" s="112"/>
      <c r="F2" s="112"/>
      <c r="G2" s="112"/>
      <c r="H2" s="112"/>
      <c r="I2" s="112"/>
      <c r="J2" s="112"/>
      <c r="K2" s="112"/>
      <c r="L2" s="112"/>
    </row>
    <row r="3" spans="1:12" ht="130.5" customHeight="1" x14ac:dyDescent="0.4">
      <c r="A3" s="113" t="s">
        <v>180</v>
      </c>
      <c r="B3" s="114" t="s">
        <v>185</v>
      </c>
      <c r="C3" s="114" t="s">
        <v>416</v>
      </c>
      <c r="D3" s="115" t="s">
        <v>347</v>
      </c>
      <c r="E3" s="118" t="s">
        <v>349</v>
      </c>
      <c r="F3" s="121" t="s">
        <v>348</v>
      </c>
      <c r="G3" s="126" t="s">
        <v>387</v>
      </c>
      <c r="H3" s="127"/>
      <c r="I3" s="127"/>
      <c r="J3" s="127"/>
      <c r="K3" s="127"/>
      <c r="L3" s="127"/>
    </row>
    <row r="4" spans="1:12" ht="130.5" customHeight="1" x14ac:dyDescent="0.4">
      <c r="A4" s="113"/>
      <c r="B4" s="114"/>
      <c r="C4" s="114"/>
      <c r="D4" s="116"/>
      <c r="E4" s="119"/>
      <c r="F4" s="122"/>
      <c r="G4" s="124" t="s">
        <v>385</v>
      </c>
      <c r="H4" s="125"/>
      <c r="I4" s="128" t="s">
        <v>529</v>
      </c>
      <c r="J4" s="128" t="s">
        <v>390</v>
      </c>
      <c r="K4" s="128" t="s">
        <v>384</v>
      </c>
      <c r="L4" s="128" t="s">
        <v>386</v>
      </c>
    </row>
    <row r="5" spans="1:12" ht="130.5" customHeight="1" thickBot="1" x14ac:dyDescent="0.45">
      <c r="A5" s="113"/>
      <c r="B5" s="114"/>
      <c r="C5" s="114"/>
      <c r="D5" s="117"/>
      <c r="E5" s="120"/>
      <c r="F5" s="123"/>
      <c r="G5" s="36" t="s">
        <v>388</v>
      </c>
      <c r="H5" s="36" t="s">
        <v>389</v>
      </c>
      <c r="I5" s="128"/>
      <c r="J5" s="128"/>
      <c r="K5" s="128"/>
      <c r="L5" s="128"/>
    </row>
    <row r="6" spans="1:12" ht="183.75" customHeight="1" x14ac:dyDescent="0.4">
      <c r="A6" s="149" t="s">
        <v>247</v>
      </c>
      <c r="B6" s="74" t="s">
        <v>248</v>
      </c>
      <c r="C6" s="139" t="s">
        <v>251</v>
      </c>
      <c r="D6" s="133" t="s">
        <v>485</v>
      </c>
      <c r="E6" s="133" t="s">
        <v>366</v>
      </c>
      <c r="F6" s="133" t="s">
        <v>367</v>
      </c>
      <c r="G6" s="133" t="s">
        <v>450</v>
      </c>
      <c r="H6" s="133" t="s">
        <v>514</v>
      </c>
      <c r="I6" s="133" t="s">
        <v>425</v>
      </c>
      <c r="J6" s="133"/>
      <c r="K6" s="133" t="s">
        <v>409</v>
      </c>
      <c r="L6" s="133" t="s">
        <v>454</v>
      </c>
    </row>
    <row r="7" spans="1:12" ht="74.45" customHeight="1" thickBot="1" x14ac:dyDescent="0.45">
      <c r="A7" s="102"/>
      <c r="B7" s="75" t="s">
        <v>260</v>
      </c>
      <c r="C7" s="88"/>
      <c r="D7" s="85"/>
      <c r="E7" s="85"/>
      <c r="F7" s="85"/>
      <c r="G7" s="85"/>
      <c r="H7" s="85"/>
      <c r="I7" s="85"/>
      <c r="J7" s="85"/>
      <c r="K7" s="85"/>
      <c r="L7" s="85"/>
    </row>
    <row r="8" spans="1:12" ht="263.25" customHeight="1" thickTop="1" thickBot="1" x14ac:dyDescent="0.45">
      <c r="A8" s="38" t="s">
        <v>245</v>
      </c>
      <c r="B8" s="26" t="s">
        <v>252</v>
      </c>
      <c r="C8" s="75" t="s">
        <v>250</v>
      </c>
      <c r="D8" s="75" t="s">
        <v>485</v>
      </c>
      <c r="E8" s="75" t="s">
        <v>366</v>
      </c>
      <c r="F8" s="75" t="s">
        <v>367</v>
      </c>
      <c r="G8" s="71" t="s">
        <v>450</v>
      </c>
      <c r="H8" s="71" t="s">
        <v>515</v>
      </c>
      <c r="I8" s="71" t="s">
        <v>425</v>
      </c>
      <c r="J8" s="71"/>
      <c r="K8" s="71" t="s">
        <v>516</v>
      </c>
      <c r="L8" s="71" t="s">
        <v>454</v>
      </c>
    </row>
    <row r="9" spans="1:12" ht="88.9" customHeight="1" thickTop="1" x14ac:dyDescent="0.4">
      <c r="A9" s="105" t="s">
        <v>371</v>
      </c>
      <c r="B9" s="51" t="s">
        <v>254</v>
      </c>
      <c r="C9" s="86" t="s">
        <v>246</v>
      </c>
      <c r="D9" s="86" t="s">
        <v>485</v>
      </c>
      <c r="E9" s="86" t="s">
        <v>366</v>
      </c>
      <c r="F9" s="86" t="s">
        <v>367</v>
      </c>
      <c r="G9" s="83" t="s">
        <v>456</v>
      </c>
      <c r="H9" s="159" t="s">
        <v>476</v>
      </c>
      <c r="I9" s="83" t="s">
        <v>420</v>
      </c>
      <c r="J9" s="83"/>
      <c r="K9" s="83" t="s">
        <v>409</v>
      </c>
      <c r="L9" s="83" t="s">
        <v>457</v>
      </c>
    </row>
    <row r="10" spans="1:12" ht="127.15" customHeight="1" x14ac:dyDescent="0.4">
      <c r="A10" s="101"/>
      <c r="B10" s="17" t="s">
        <v>255</v>
      </c>
      <c r="C10" s="87"/>
      <c r="D10" s="87"/>
      <c r="E10" s="87"/>
      <c r="F10" s="87"/>
      <c r="G10" s="84"/>
      <c r="H10" s="160"/>
      <c r="I10" s="84"/>
      <c r="J10" s="84"/>
      <c r="K10" s="84"/>
      <c r="L10" s="84"/>
    </row>
    <row r="11" spans="1:12" ht="90.6" customHeight="1" thickBot="1" x14ac:dyDescent="0.45">
      <c r="A11" s="102"/>
      <c r="B11" s="25" t="s">
        <v>249</v>
      </c>
      <c r="C11" s="88"/>
      <c r="D11" s="88"/>
      <c r="E11" s="88"/>
      <c r="F11" s="88"/>
      <c r="G11" s="85"/>
      <c r="H11" s="161"/>
      <c r="I11" s="85"/>
      <c r="J11" s="85"/>
      <c r="K11" s="85"/>
      <c r="L11" s="85"/>
    </row>
    <row r="12" spans="1:12" ht="72.599999999999994" customHeight="1" thickTop="1" x14ac:dyDescent="0.4">
      <c r="A12" s="158" t="s">
        <v>372</v>
      </c>
      <c r="B12" s="51" t="s">
        <v>256</v>
      </c>
      <c r="C12" s="86" t="s">
        <v>251</v>
      </c>
      <c r="D12" s="83" t="s">
        <v>485</v>
      </c>
      <c r="E12" s="83" t="s">
        <v>363</v>
      </c>
      <c r="F12" s="83" t="s">
        <v>373</v>
      </c>
      <c r="G12" s="83" t="s">
        <v>450</v>
      </c>
      <c r="H12" s="83"/>
      <c r="I12" s="83" t="s">
        <v>486</v>
      </c>
      <c r="J12" s="83" t="s">
        <v>487</v>
      </c>
      <c r="K12" s="83" t="s">
        <v>409</v>
      </c>
      <c r="L12" s="83" t="s">
        <v>452</v>
      </c>
    </row>
    <row r="13" spans="1:12" ht="94.9" customHeight="1" x14ac:dyDescent="0.4">
      <c r="A13" s="151"/>
      <c r="B13" s="17" t="s">
        <v>257</v>
      </c>
      <c r="C13" s="87"/>
      <c r="D13" s="84"/>
      <c r="E13" s="84"/>
      <c r="F13" s="84"/>
      <c r="G13" s="84"/>
      <c r="H13" s="84"/>
      <c r="I13" s="84"/>
      <c r="J13" s="84"/>
      <c r="K13" s="84"/>
      <c r="L13" s="84"/>
    </row>
    <row r="14" spans="1:12" ht="61.9" customHeight="1" x14ac:dyDescent="0.4">
      <c r="A14" s="151"/>
      <c r="B14" s="17" t="s">
        <v>258</v>
      </c>
      <c r="C14" s="87"/>
      <c r="D14" s="84"/>
      <c r="E14" s="84"/>
      <c r="F14" s="84"/>
      <c r="G14" s="84"/>
      <c r="H14" s="84"/>
      <c r="I14" s="84"/>
      <c r="J14" s="84"/>
      <c r="K14" s="84"/>
      <c r="L14" s="84"/>
    </row>
    <row r="15" spans="1:12" ht="69.599999999999994" customHeight="1" x14ac:dyDescent="0.4">
      <c r="A15" s="151"/>
      <c r="B15" s="17" t="s">
        <v>259</v>
      </c>
      <c r="C15" s="87"/>
      <c r="D15" s="84"/>
      <c r="E15" s="84"/>
      <c r="F15" s="84"/>
      <c r="G15" s="84"/>
      <c r="H15" s="84"/>
      <c r="I15" s="84"/>
      <c r="J15" s="84"/>
      <c r="K15" s="84"/>
      <c r="L15" s="84"/>
    </row>
    <row r="16" spans="1:12" ht="42" customHeight="1" thickBot="1" x14ac:dyDescent="0.45">
      <c r="A16" s="152"/>
      <c r="B16" s="25" t="s">
        <v>260</v>
      </c>
      <c r="C16" s="88"/>
      <c r="D16" s="85"/>
      <c r="E16" s="85"/>
      <c r="F16" s="85"/>
      <c r="G16" s="85"/>
      <c r="H16" s="85"/>
      <c r="I16" s="85"/>
      <c r="J16" s="85"/>
      <c r="K16" s="85"/>
      <c r="L16" s="85"/>
    </row>
    <row r="17" ht="27" thickTop="1" x14ac:dyDescent="0.4"/>
    <row r="33" spans="1:3" ht="114.75" customHeight="1" x14ac:dyDescent="0.4">
      <c r="A33" s="104"/>
      <c r="B33" s="104"/>
      <c r="C33" s="104"/>
    </row>
  </sheetData>
  <sheetProtection formatRows="0"/>
  <mergeCells count="48">
    <mergeCell ref="J9:J11"/>
    <mergeCell ref="K9:K11"/>
    <mergeCell ref="L9:L11"/>
    <mergeCell ref="G12:G16"/>
    <mergeCell ref="H12:H16"/>
    <mergeCell ref="I12:I16"/>
    <mergeCell ref="J12:J16"/>
    <mergeCell ref="K12:K16"/>
    <mergeCell ref="L12:L16"/>
    <mergeCell ref="G9:G11"/>
    <mergeCell ref="H9:H11"/>
    <mergeCell ref="I9:I11"/>
    <mergeCell ref="G6:G7"/>
    <mergeCell ref="L6:L7"/>
    <mergeCell ref="K6:K7"/>
    <mergeCell ref="J6:J7"/>
    <mergeCell ref="I6:I7"/>
    <mergeCell ref="H6:H7"/>
    <mergeCell ref="A1:L1"/>
    <mergeCell ref="A2:L2"/>
    <mergeCell ref="A3:A5"/>
    <mergeCell ref="B3:B5"/>
    <mergeCell ref="C3:C5"/>
    <mergeCell ref="D3:D5"/>
    <mergeCell ref="E3:E5"/>
    <mergeCell ref="F3:F5"/>
    <mergeCell ref="G3:L3"/>
    <mergeCell ref="G4:H4"/>
    <mergeCell ref="J4:J5"/>
    <mergeCell ref="K4:K5"/>
    <mergeCell ref="L4:L5"/>
    <mergeCell ref="I4:I5"/>
    <mergeCell ref="E12:E16"/>
    <mergeCell ref="F12:F16"/>
    <mergeCell ref="D12:D16"/>
    <mergeCell ref="F6:F7"/>
    <mergeCell ref="D9:D11"/>
    <mergeCell ref="E9:E11"/>
    <mergeCell ref="F9:F11"/>
    <mergeCell ref="E6:E7"/>
    <mergeCell ref="D6:D7"/>
    <mergeCell ref="C6:C7"/>
    <mergeCell ref="A6:A7"/>
    <mergeCell ref="A33:C33"/>
    <mergeCell ref="A9:A11"/>
    <mergeCell ref="C9:C11"/>
    <mergeCell ref="A12:A16"/>
    <mergeCell ref="C12:C16"/>
  </mergeCells>
  <pageMargins left="0.23622047244094491" right="0.23622047244094491" top="0.74803149606299213" bottom="0.74803149606299213" header="0.31496062992125984" footer="0.31496062992125984"/>
  <pageSetup paperSize="8" scale="39" fitToHeight="0" orientation="landscape" r:id="rId1"/>
  <headerFooter>
    <oddHeader xml:space="preserve">&amp;COrdine dei Dottori Commercialisti e degli Esperti Contabili
della Circoscrizione del Tribunale di Pordenone&amp;RALL. 3
Trattamento del rischio 2021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51"/>
  <sheetViews>
    <sheetView topLeftCell="A3" zoomScale="40" zoomScaleNormal="40" zoomScaleSheetLayoutView="100" workbookViewId="0">
      <pane xSplit="2" ySplit="3" topLeftCell="G10" activePane="bottomRight" state="frozen"/>
      <selection activeCell="F7" sqref="F7"/>
      <selection pane="topRight" activeCell="F7" sqref="F7"/>
      <selection pane="bottomLeft" activeCell="F7" sqref="F7"/>
      <selection pane="bottomRight" activeCell="H6" sqref="H6:H11"/>
    </sheetView>
  </sheetViews>
  <sheetFormatPr defaultColWidth="9.140625" defaultRowHeight="26.25" x14ac:dyDescent="0.4"/>
  <cols>
    <col min="1" max="1" width="49.5703125" style="13" customWidth="1"/>
    <col min="2" max="2" width="57.42578125" style="13" customWidth="1"/>
    <col min="3" max="3" width="44.28515625" style="13" customWidth="1"/>
    <col min="4" max="8" width="68.5703125" style="13" customWidth="1"/>
    <col min="9" max="12" width="54.140625" style="13" customWidth="1"/>
    <col min="13" max="16384" width="9.140625" style="13"/>
  </cols>
  <sheetData>
    <row r="1" spans="1:12" ht="130.5" customHeight="1" x14ac:dyDescent="0.4">
      <c r="A1" s="109" t="s">
        <v>415</v>
      </c>
      <c r="B1" s="110"/>
      <c r="C1" s="110"/>
      <c r="D1" s="110"/>
      <c r="E1" s="110"/>
      <c r="F1" s="110"/>
      <c r="G1" s="110"/>
      <c r="H1" s="110"/>
      <c r="I1" s="110"/>
      <c r="J1" s="110"/>
      <c r="K1" s="110"/>
      <c r="L1" s="110"/>
    </row>
    <row r="2" spans="1:12" ht="130.5" customHeight="1" x14ac:dyDescent="0.4">
      <c r="A2" s="111" t="s">
        <v>264</v>
      </c>
      <c r="B2" s="112"/>
      <c r="C2" s="112"/>
      <c r="D2" s="112"/>
      <c r="E2" s="112"/>
      <c r="F2" s="112"/>
      <c r="G2" s="112"/>
      <c r="H2" s="112"/>
      <c r="I2" s="112"/>
      <c r="J2" s="112"/>
      <c r="K2" s="112"/>
      <c r="L2" s="112"/>
    </row>
    <row r="3" spans="1:12" ht="130.5" customHeight="1" x14ac:dyDescent="0.4">
      <c r="A3" s="113" t="s">
        <v>180</v>
      </c>
      <c r="B3" s="114" t="s">
        <v>185</v>
      </c>
      <c r="C3" s="114" t="s">
        <v>416</v>
      </c>
      <c r="D3" s="115" t="s">
        <v>347</v>
      </c>
      <c r="E3" s="118" t="s">
        <v>349</v>
      </c>
      <c r="F3" s="121" t="s">
        <v>348</v>
      </c>
      <c r="G3" s="126" t="s">
        <v>387</v>
      </c>
      <c r="H3" s="127"/>
      <c r="I3" s="127"/>
      <c r="J3" s="127"/>
      <c r="K3" s="127"/>
      <c r="L3" s="127"/>
    </row>
    <row r="4" spans="1:12" ht="130.5" customHeight="1" x14ac:dyDescent="0.4">
      <c r="A4" s="113"/>
      <c r="B4" s="114"/>
      <c r="C4" s="114"/>
      <c r="D4" s="116"/>
      <c r="E4" s="119"/>
      <c r="F4" s="122"/>
      <c r="G4" s="124" t="s">
        <v>385</v>
      </c>
      <c r="H4" s="125"/>
      <c r="I4" s="128" t="s">
        <v>529</v>
      </c>
      <c r="J4" s="162" t="s">
        <v>390</v>
      </c>
      <c r="K4" s="128" t="s">
        <v>384</v>
      </c>
      <c r="L4" s="128" t="s">
        <v>386</v>
      </c>
    </row>
    <row r="5" spans="1:12" ht="130.5" customHeight="1" x14ac:dyDescent="0.4">
      <c r="A5" s="113"/>
      <c r="B5" s="114"/>
      <c r="C5" s="114"/>
      <c r="D5" s="117"/>
      <c r="E5" s="120"/>
      <c r="F5" s="123"/>
      <c r="G5" s="36" t="s">
        <v>388</v>
      </c>
      <c r="H5" s="36" t="s">
        <v>389</v>
      </c>
      <c r="I5" s="128"/>
      <c r="J5" s="163"/>
      <c r="K5" s="128"/>
      <c r="L5" s="128"/>
    </row>
    <row r="6" spans="1:12" ht="56.25" customHeight="1" x14ac:dyDescent="0.4">
      <c r="A6" s="139" t="s">
        <v>265</v>
      </c>
      <c r="B6" s="19" t="s">
        <v>269</v>
      </c>
      <c r="C6" s="139" t="s">
        <v>231</v>
      </c>
      <c r="D6" s="133" t="s">
        <v>374</v>
      </c>
      <c r="E6" s="133" t="s">
        <v>366</v>
      </c>
      <c r="F6" s="133" t="s">
        <v>488</v>
      </c>
      <c r="G6" s="133" t="s">
        <v>455</v>
      </c>
      <c r="H6" s="133" t="s">
        <v>517</v>
      </c>
      <c r="I6" s="133" t="s">
        <v>425</v>
      </c>
      <c r="J6" s="133"/>
      <c r="K6" s="133" t="s">
        <v>489</v>
      </c>
      <c r="L6" s="133" t="s">
        <v>458</v>
      </c>
    </row>
    <row r="7" spans="1:12" ht="81" customHeight="1" x14ac:dyDescent="0.4">
      <c r="A7" s="87"/>
      <c r="B7" s="17" t="s">
        <v>181</v>
      </c>
      <c r="C7" s="87"/>
      <c r="D7" s="84"/>
      <c r="E7" s="84"/>
      <c r="F7" s="84"/>
      <c r="G7" s="84"/>
      <c r="H7" s="84"/>
      <c r="I7" s="84"/>
      <c r="J7" s="84"/>
      <c r="K7" s="84"/>
      <c r="L7" s="84"/>
    </row>
    <row r="8" spans="1:12" ht="108" customHeight="1" x14ac:dyDescent="0.4">
      <c r="A8" s="87"/>
      <c r="B8" s="17" t="s">
        <v>266</v>
      </c>
      <c r="C8" s="87"/>
      <c r="D8" s="84"/>
      <c r="E8" s="84"/>
      <c r="F8" s="84"/>
      <c r="G8" s="84"/>
      <c r="H8" s="84"/>
      <c r="I8" s="84"/>
      <c r="J8" s="84"/>
      <c r="K8" s="84"/>
      <c r="L8" s="84"/>
    </row>
    <row r="9" spans="1:12" ht="88.5" customHeight="1" x14ac:dyDescent="0.4">
      <c r="A9" s="87"/>
      <c r="B9" s="17" t="s">
        <v>184</v>
      </c>
      <c r="C9" s="87"/>
      <c r="D9" s="84"/>
      <c r="E9" s="84"/>
      <c r="F9" s="84"/>
      <c r="G9" s="84"/>
      <c r="H9" s="84"/>
      <c r="I9" s="84"/>
      <c r="J9" s="84"/>
      <c r="K9" s="84"/>
      <c r="L9" s="84"/>
    </row>
    <row r="10" spans="1:12" ht="131.25" customHeight="1" x14ac:dyDescent="0.4">
      <c r="A10" s="87"/>
      <c r="B10" s="17" t="s">
        <v>182</v>
      </c>
      <c r="C10" s="87"/>
      <c r="D10" s="84"/>
      <c r="E10" s="84"/>
      <c r="F10" s="84"/>
      <c r="G10" s="84"/>
      <c r="H10" s="84"/>
      <c r="I10" s="84"/>
      <c r="J10" s="84"/>
      <c r="K10" s="84"/>
      <c r="L10" s="84"/>
    </row>
    <row r="11" spans="1:12" ht="70.5" customHeight="1" thickBot="1" x14ac:dyDescent="0.45">
      <c r="A11" s="88"/>
      <c r="B11" s="25" t="s">
        <v>183</v>
      </c>
      <c r="C11" s="88"/>
      <c r="D11" s="85"/>
      <c r="E11" s="85"/>
      <c r="F11" s="85"/>
      <c r="G11" s="85"/>
      <c r="H11" s="85"/>
      <c r="I11" s="85"/>
      <c r="J11" s="85"/>
      <c r="K11" s="85"/>
      <c r="L11" s="85"/>
    </row>
    <row r="12" spans="1:12" ht="27" thickTop="1" x14ac:dyDescent="0.4"/>
    <row r="47" ht="114.75" customHeight="1" x14ac:dyDescent="0.4"/>
    <row r="51" spans="1:3" x14ac:dyDescent="0.4">
      <c r="A51" s="28"/>
      <c r="B51" s="28"/>
      <c r="C51" s="28"/>
    </row>
  </sheetData>
  <sheetProtection formatRows="0"/>
  <mergeCells count="25">
    <mergeCell ref="K4:K5"/>
    <mergeCell ref="L4:L5"/>
    <mergeCell ref="I4:I5"/>
    <mergeCell ref="G6:G11"/>
    <mergeCell ref="H6:H11"/>
    <mergeCell ref="I6:I11"/>
    <mergeCell ref="J6:J11"/>
    <mergeCell ref="K6:K11"/>
    <mergeCell ref="L6:L11"/>
    <mergeCell ref="A1:L1"/>
    <mergeCell ref="A2:L2"/>
    <mergeCell ref="E6:E11"/>
    <mergeCell ref="F6:F11"/>
    <mergeCell ref="C6:C11"/>
    <mergeCell ref="A6:A11"/>
    <mergeCell ref="D6:D11"/>
    <mergeCell ref="A3:A5"/>
    <mergeCell ref="B3:B5"/>
    <mergeCell ref="C3:C5"/>
    <mergeCell ref="D3:D5"/>
    <mergeCell ref="E3:E5"/>
    <mergeCell ref="F3:F5"/>
    <mergeCell ref="G3:L3"/>
    <mergeCell ref="G4:H4"/>
    <mergeCell ref="J4:J5"/>
  </mergeCells>
  <pageMargins left="0.23622047244094491" right="0.23622047244094491" top="0.74803149606299213" bottom="0.74803149606299213" header="0.31496062992125984" footer="0.31496062992125984"/>
  <pageSetup paperSize="8" scale="28" fitToHeight="0" orientation="landscape" r:id="rId1"/>
  <headerFooter>
    <oddHeader xml:space="preserve">&amp;COrdine dei Dottori Commercialisti e degli Esperti Contabili
della Circoscrizione del Tribunale di Pordenone&amp;RALL. 3
Trattamento del rischio 2021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22</vt:i4>
      </vt:variant>
    </vt:vector>
  </HeadingPairs>
  <TitlesOfParts>
    <vt:vector size="36" baseType="lpstr">
      <vt:lpstr>Sezione generale_old</vt:lpstr>
      <vt:lpstr>competenze</vt:lpstr>
      <vt:lpstr>Parametri</vt:lpstr>
      <vt:lpstr>A Acquisizione e gestione del p</vt:lpstr>
      <vt:lpstr>B Contratti pubblici</vt:lpstr>
      <vt:lpstr>B-bis Nuovo codice appalti</vt:lpstr>
      <vt:lpstr>C Provvedimenti PRIVI di effett</vt:lpstr>
      <vt:lpstr>D Provvedimento CON effetto ec</vt:lpstr>
      <vt:lpstr>E FPC</vt:lpstr>
      <vt:lpstr>F Parere congruità</vt:lpstr>
      <vt:lpstr>G Incarichi e nomine</vt:lpstr>
      <vt:lpstr>H Affari legali e contenzioso</vt:lpstr>
      <vt:lpstr>I Gestione delle entrate, spese</vt:lpstr>
      <vt:lpstr>M Controlli, verifiche ..</vt:lpstr>
      <vt:lpstr>Altissimo</vt:lpstr>
      <vt:lpstr>Alto</vt:lpstr>
      <vt:lpstr>'A Acquisizione e gestione del p'!Area_stampa</vt:lpstr>
      <vt:lpstr>'B Contratti pubblici'!Area_stampa</vt:lpstr>
      <vt:lpstr>'B-bis Nuovo codice appalti'!Area_stampa</vt:lpstr>
      <vt:lpstr>'C Provvedimenti PRIVI di effett'!Area_stampa</vt:lpstr>
      <vt:lpstr>competenze!Area_stampa</vt:lpstr>
      <vt:lpstr>'D Provvedimento CON effetto ec'!Area_stampa</vt:lpstr>
      <vt:lpstr>'E FPC'!Area_stampa</vt:lpstr>
      <vt:lpstr>'F Parere congruità'!Area_stampa</vt:lpstr>
      <vt:lpstr>'G Incarichi e nomine'!Area_stampa</vt:lpstr>
      <vt:lpstr>'H Affari legali e contenzioso'!Area_stampa</vt:lpstr>
      <vt:lpstr>'I Gestione delle entrate, spese'!Area_stampa</vt:lpstr>
      <vt:lpstr>'M Controlli, verifiche ..'!Area_stampa</vt:lpstr>
      <vt:lpstr>Medio</vt:lpstr>
      <vt:lpstr>'A Acquisizione e gestione del p'!Titoli_stampa</vt:lpstr>
      <vt:lpstr>'B Contratti pubblici'!Titoli_stampa</vt:lpstr>
      <vt:lpstr>'B-bis Nuovo codice appalti'!Titoli_stampa</vt:lpstr>
      <vt:lpstr>'C Provvedimenti PRIVI di effett'!Titoli_stampa</vt:lpstr>
      <vt:lpstr>'D Provvedimento CON effetto ec'!Titoli_stampa</vt:lpstr>
      <vt:lpstr>'F Parere congruità'!Titoli_stampa</vt:lpstr>
      <vt:lpstr>'G Incarichi e nomine'!Titoli_stampa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Segreteria</cp:lastModifiedBy>
  <cp:lastPrinted>2020-01-27T11:33:30Z</cp:lastPrinted>
  <dcterms:created xsi:type="dcterms:W3CDTF">2014-07-11T10:05:14Z</dcterms:created>
  <dcterms:modified xsi:type="dcterms:W3CDTF">2024-01-22T11:09:44Z</dcterms:modified>
</cp:coreProperties>
</file>